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30" activeTab="1"/>
  </bookViews>
  <sheets>
    <sheet name="Vol. Producción Prod. Mineros" sheetId="1" r:id="rId1"/>
    <sheet name="Datos abiertos" sheetId="2" r:id="rId2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<sst xmlns="http://schemas.openxmlformats.org/spreadsheetml/2006/main" count="138" uniqueCount="56">
  <si>
    <t>Mármol</t>
  </si>
  <si>
    <t>Travertino</t>
  </si>
  <si>
    <t>Yeso</t>
  </si>
  <si>
    <t>Minerales metálicos</t>
  </si>
  <si>
    <t>No metálicos</t>
  </si>
  <si>
    <t>Año</t>
  </si>
  <si>
    <t xml:space="preserve">Ferroníquel </t>
  </si>
  <si>
    <t>Cobre</t>
  </si>
  <si>
    <r>
      <t>2015</t>
    </r>
    <r>
      <rPr>
        <vertAlign val="superscript"/>
        <sz val="9"/>
        <rFont val="Franklin Gothic Demi"/>
        <family val="2"/>
      </rPr>
      <t>a</t>
    </r>
  </si>
  <si>
    <t xml:space="preserve">Zinc </t>
  </si>
  <si>
    <t xml:space="preserve">Oro </t>
  </si>
  <si>
    <t>Plata</t>
  </si>
  <si>
    <t>Niquel</t>
  </si>
  <si>
    <t>Bauxita</t>
  </si>
  <si>
    <t>Arcillas</t>
  </si>
  <si>
    <t>Roca Caliza</t>
  </si>
  <si>
    <t>Roca Caliza Coralina</t>
  </si>
  <si>
    <t>Sal de Mina (Gema)</t>
  </si>
  <si>
    <t>Arena Silicea</t>
  </si>
  <si>
    <t>Caliza Recristalizada</t>
  </si>
  <si>
    <t>Roca Puzolana</t>
  </si>
  <si>
    <t>Rocas Volcánicas</t>
  </si>
  <si>
    <r>
      <t>2016</t>
    </r>
    <r>
      <rPr>
        <vertAlign val="superscript"/>
        <sz val="9"/>
        <rFont val="Franklin Gothic Demi"/>
        <family val="2"/>
      </rPr>
      <t>a</t>
    </r>
  </si>
  <si>
    <t>Feldespato</t>
  </si>
  <si>
    <t>Los datos de Oro y Plata fueron convertido en tonelada metrica, utilizando el equivalente de una TM= 32,150.74 Onza Troy</t>
  </si>
  <si>
    <t>Las informaciones que contiene este cuadro difiere de la presentada en versiones anteriores, debido a que DGM hizo  modificaciones.</t>
  </si>
  <si>
    <t>Fuente: Dirección General de Minería, DGM, Informes de Operaciones Anuales de los Concesionarios Mineros.</t>
  </si>
  <si>
    <r>
      <t>2017</t>
    </r>
    <r>
      <rPr>
        <vertAlign val="superscript"/>
        <sz val="9"/>
        <rFont val="Franklin Gothic Demi"/>
        <family val="2"/>
      </rPr>
      <t>a</t>
    </r>
  </si>
  <si>
    <t>…</t>
  </si>
  <si>
    <t>Volumen en (m³)</t>
  </si>
  <si>
    <t>Volumen en (tm)</t>
  </si>
  <si>
    <t>REPÚBLICA DOMINICANA: Volumen total de producción por minerales y año, para el período 2003-2017</t>
  </si>
  <si>
    <t xml:space="preserve">…  Producción no reportada </t>
  </si>
  <si>
    <t xml:space="preserve"> tm: Toneladas Métricas: </t>
  </si>
  <si>
    <t>m³: Metros cúbicos</t>
  </si>
  <si>
    <t>a : Producción estimada, sujeta a modificación</t>
  </si>
  <si>
    <t>2015a</t>
  </si>
  <si>
    <t>2016a</t>
  </si>
  <si>
    <t>2017a</t>
  </si>
  <si>
    <t>a : Producción estimada, sujeta a modificación.</t>
  </si>
  <si>
    <t>m³: Metros cúbicos.</t>
  </si>
  <si>
    <t>tm: Toneladas Métricas.</t>
  </si>
  <si>
    <t>Los datos de Oro y Plata fueron convertido en tonelada metrica, utilizando el equivalente de una tm= 32,150.74 Onza Troy.</t>
  </si>
  <si>
    <t>Unidad de medida</t>
  </si>
  <si>
    <t>m3</t>
  </si>
  <si>
    <t>tm</t>
  </si>
  <si>
    <t>Volumen total de producción de minerales metalicos y no metalicos por año, para el período 2003-2017</t>
  </si>
  <si>
    <t xml:space="preserve">República Dominicana </t>
  </si>
  <si>
    <t>Producto</t>
  </si>
  <si>
    <t>Total Mineral no metálico</t>
  </si>
  <si>
    <t xml:space="preserve">Mineral metálico </t>
  </si>
  <si>
    <t xml:space="preserve">Niquel </t>
  </si>
  <si>
    <t>Ferroníquel</t>
  </si>
  <si>
    <t>Oro</t>
  </si>
  <si>
    <t>Zinc</t>
  </si>
  <si>
    <t>0: Información disponible.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</si>
</sst>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m\-d\-yy"/>
    <numFmt numFmtId="187" formatCode="_-[$€-2]* #,##0.00_-;\-[$€-2]* #,##0.00_-;_-[$€-2]* &quot;-&quot;??_-"/>
    <numFmt numFmtId="188" formatCode="_-* #,##0.0_-;\-* #,##0.0_-;_-* &quot;-&quot;_-;_-@_-"/>
    <numFmt numFmtId="189" formatCode="_-* #,##0\ _P_t_s_-;\-* #,##0\ _P_t_s_-;_-* &quot;-&quot;\ _P_t_s_-;_-@_-"/>
    <numFmt numFmtId="190" formatCode="0.00_)"/>
    <numFmt numFmtId="191" formatCode="#,##0.0"/>
    <numFmt numFmtId="192" formatCode="[$-1C0A]dddd\,\ dd&quot; de &quot;mmmm&quot; de &quot;yyyy"/>
    <numFmt numFmtId="193" formatCode="[$-1C0A]hh:mm:ss\ AM/PM"/>
    <numFmt numFmtId="194" formatCode="0.0"/>
    <numFmt numFmtId="195" formatCode="_(* #,##0.0_);_(* \(#,##0.0\);_(* &quot;-&quot;??_);_(@_)"/>
    <numFmt numFmtId="196" formatCode="_(* #,##0_);_(* \(#,##0\);_(* &quot;-&quot;??_);_(@_)"/>
    <numFmt numFmtId="197" formatCode="_-* #,##0.00\ _p_t_a_-;\-* #,##0.00\ _p_t_a_-;_-* &quot;-&quot;??\ _p_t_a_-;_-@_-"/>
    <numFmt numFmtId="198" formatCode="_-* #,##0\ _p_t_a_-;\-* #,##0\ _p_t_a_-;_-* &quot;-&quot;??\ _p_t_a_-;_-@_-"/>
    <numFmt numFmtId="199" formatCode="&quot;   &quot;@"/>
    <numFmt numFmtId="200" formatCode="&quot;      &quot;@"/>
    <numFmt numFmtId="201" formatCode="&quot;         &quot;@"/>
    <numFmt numFmtId="202" formatCode="&quot;            &quot;@"/>
    <numFmt numFmtId="203" formatCode="&quot;               &quot;@"/>
    <numFmt numFmtId="204" formatCode="* _(#,##0.0_)\ _P_-;* \(#,##0.0\)\ _P_-;_-* &quot;-&quot;??\ _P_-;_-@_-"/>
    <numFmt numFmtId="205" formatCode="_(* #,##0.00_);_(* \(#,##0.00\);_(* \-??_);_(@_)"/>
    <numFmt numFmtId="206" formatCode="[&gt;=0.05]#,##0.0;[&lt;=-0.05]\-#,##0.0;?0.0"/>
    <numFmt numFmtId="207" formatCode="[Black]#,##0.0;[Black]\-#,##0.0;;"/>
    <numFmt numFmtId="208" formatCode="[Black][&gt;0.05]#,##0.0;[Black][&lt;-0.05]\-#,##0.0;;"/>
    <numFmt numFmtId="209" formatCode="[Black][&gt;0.5]#,##0;[Black][&lt;-0.5]\-#,##0;;"/>
    <numFmt numFmtId="210" formatCode="_(* #,##0.000_);_(* \(#,##0.000\);_(* &quot;-&quot;??_);_(@_)"/>
    <numFmt numFmtId="211" formatCode="_(* #,##0.0000_);_(* \(#,##0.0000\);_(* &quot;-&quot;??_);_(@_)"/>
    <numFmt numFmtId="212" formatCode="_(* #,##0.00000_);_(* \(#,##0.000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u val="single"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8"/>
      <name val="Franklin Gothic Book"/>
      <family val="2"/>
    </font>
    <font>
      <sz val="7"/>
      <name val="Franklin Gothic Book"/>
      <family val="2"/>
    </font>
    <font>
      <sz val="10"/>
      <name val="Franklin Gothic Demi"/>
      <family val="2"/>
    </font>
    <font>
      <sz val="8"/>
      <name val="Franklin Gothic Demi"/>
      <family val="2"/>
    </font>
    <font>
      <sz val="7"/>
      <name val="Franklin Gothic Demi"/>
      <family val="2"/>
    </font>
    <font>
      <sz val="7"/>
      <name val="Arial"/>
      <family val="2"/>
    </font>
    <font>
      <sz val="9"/>
      <name val="Franklin Gothic Demi"/>
      <family val="2"/>
    </font>
    <font>
      <sz val="9"/>
      <name val="Franklin Gothic Book"/>
      <family val="2"/>
    </font>
    <font>
      <vertAlign val="superscript"/>
      <sz val="9"/>
      <name val="Franklin Gothic Demi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8"/>
      <color indexed="12"/>
      <name val="Helv"/>
      <family val="0"/>
    </font>
    <font>
      <sz val="10"/>
      <name val="Geneva"/>
      <family val="2"/>
    </font>
    <font>
      <sz val="12"/>
      <name val="Arial"/>
      <family val="2"/>
    </font>
    <font>
      <sz val="10"/>
      <name val="Tahoma"/>
      <family val="2"/>
    </font>
    <font>
      <sz val="10"/>
      <name val="Times New Roman"/>
      <family val="1"/>
    </font>
    <font>
      <sz val="8"/>
      <color indexed="8"/>
      <name val="Helv"/>
      <family val="0"/>
    </font>
    <font>
      <sz val="10"/>
      <name val="MS Sans Serif"/>
      <family val="2"/>
    </font>
    <font>
      <sz val="10"/>
      <color indexed="10"/>
      <name val="MS Sans Serif"/>
      <family val="2"/>
    </font>
    <font>
      <sz val="8"/>
      <name val="Helv"/>
      <family val="0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9"/>
      <name val="Franklin Gothic Book"/>
      <family val="2"/>
    </font>
    <font>
      <sz val="10"/>
      <color indexed="9"/>
      <name val="Franklin Gothic Demi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9"/>
      <color theme="0"/>
      <name val="Franklin Gothic Book"/>
      <family val="2"/>
    </font>
    <font>
      <sz val="10"/>
      <color theme="0"/>
      <name val="Franklin Gothic Demi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 style="thin"/>
      <right style="thin"/>
      <top/>
      <bottom/>
    </border>
    <border>
      <left style="thin"/>
      <right style="thin"/>
      <top style="dotted"/>
      <bottom style="dotted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9" fontId="39" fillId="0" borderId="0" applyFont="0" applyFill="0" applyBorder="0" applyAlignment="0" applyProtection="0"/>
    <xf numFmtId="200" fontId="39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201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203" fontId="39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86" fontId="3" fillId="8" borderId="1">
      <alignment horizontal="center" vertical="center"/>
      <protection/>
    </xf>
    <xf numFmtId="0" fontId="40" fillId="0" borderId="2">
      <alignment/>
      <protection hidden="1"/>
    </xf>
    <xf numFmtId="0" fontId="41" fillId="20" borderId="2" applyNumberFormat="0" applyFont="0" applyBorder="0" applyAlignment="0" applyProtection="0"/>
    <xf numFmtId="0" fontId="40" fillId="0" borderId="2">
      <alignment/>
      <protection hidden="1"/>
    </xf>
    <xf numFmtId="0" fontId="4" fillId="3" borderId="0" applyNumberFormat="0" applyBorder="0" applyAlignment="0" applyProtection="0"/>
    <xf numFmtId="204" fontId="42" fillId="0" borderId="3" applyBorder="0">
      <alignment horizontal="center" vertical="center"/>
      <protection/>
    </xf>
    <xf numFmtId="0" fontId="6" fillId="20" borderId="4" applyNumberFormat="0" applyAlignment="0" applyProtection="0"/>
    <xf numFmtId="0" fontId="6" fillId="20" borderId="4" applyNumberFormat="0" applyAlignment="0" applyProtection="0"/>
    <xf numFmtId="0" fontId="6" fillId="20" borderId="4" applyNumberFormat="0" applyAlignment="0" applyProtection="0"/>
    <xf numFmtId="0" fontId="8" fillId="0" borderId="5" applyNumberFormat="0" applyFill="0" applyAlignment="0" applyProtection="0"/>
    <xf numFmtId="0" fontId="7" fillId="21" borderId="6" applyNumberFormat="0" applyAlignment="0" applyProtection="0"/>
    <xf numFmtId="0" fontId="7" fillId="21" borderId="6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6" fontId="9" fillId="0" borderId="0">
      <alignment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" fillId="2" borderId="7">
      <alignment horizontal="center" textRotation="44"/>
      <protection/>
    </xf>
    <xf numFmtId="0" fontId="1" fillId="2" borderId="7">
      <alignment horizontal="center" textRotation="44"/>
      <protection/>
    </xf>
    <xf numFmtId="0" fontId="1" fillId="2" borderId="7">
      <alignment horizontal="center" textRotation="44"/>
      <protection/>
    </xf>
    <xf numFmtId="0" fontId="1" fillId="2" borderId="7">
      <alignment horizontal="center" textRotation="44"/>
      <protection/>
    </xf>
    <xf numFmtId="0" fontId="1" fillId="2" borderId="7">
      <alignment horizontal="center" textRotation="44"/>
      <protection/>
    </xf>
    <xf numFmtId="0" fontId="1" fillId="2" borderId="7">
      <alignment horizontal="center" textRotation="44"/>
      <protection/>
    </xf>
    <xf numFmtId="0" fontId="1" fillId="2" borderId="7">
      <alignment horizontal="center" textRotation="44"/>
      <protection/>
    </xf>
    <xf numFmtId="0" fontId="1" fillId="2" borderId="7">
      <alignment horizontal="center" textRotation="44"/>
      <protection/>
    </xf>
    <xf numFmtId="0" fontId="1" fillId="2" borderId="7">
      <alignment horizontal="center" textRotation="44"/>
      <protection/>
    </xf>
    <xf numFmtId="0" fontId="1" fillId="2" borderId="7">
      <alignment horizontal="center" textRotation="44"/>
      <protection/>
    </xf>
    <xf numFmtId="0" fontId="1" fillId="2" borderId="7">
      <alignment horizontal="center" textRotation="44"/>
      <protection/>
    </xf>
    <xf numFmtId="0" fontId="1" fillId="2" borderId="7">
      <alignment horizontal="center" textRotation="44"/>
      <protection/>
    </xf>
    <xf numFmtId="0" fontId="1" fillId="2" borderId="7">
      <alignment horizontal="center" textRotation="44"/>
      <protection/>
    </xf>
    <xf numFmtId="0" fontId="1" fillId="2" borderId="7">
      <alignment horizontal="center" textRotation="44"/>
      <protection/>
    </xf>
    <xf numFmtId="0" fontId="1" fillId="2" borderId="7">
      <alignment horizontal="center" textRotation="44"/>
      <protection/>
    </xf>
    <xf numFmtId="0" fontId="1" fillId="2" borderId="7">
      <alignment horizontal="center" textRotation="44"/>
      <protection/>
    </xf>
    <xf numFmtId="0" fontId="1" fillId="2" borderId="7">
      <alignment horizontal="center" textRotation="44"/>
      <protection/>
    </xf>
    <xf numFmtId="0" fontId="1" fillId="2" borderId="7">
      <alignment horizontal="center" textRotation="44"/>
      <protection/>
    </xf>
    <xf numFmtId="0" fontId="1" fillId="2" borderId="7">
      <alignment horizontal="center" textRotation="44"/>
      <protection/>
    </xf>
    <xf numFmtId="187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8" fontId="0" fillId="0" borderId="0">
      <alignment/>
      <protection locked="0"/>
    </xf>
    <xf numFmtId="0" fontId="19" fillId="0" borderId="0" applyNumberFormat="0" applyFill="0" applyBorder="0" applyAlignment="0" applyProtection="0"/>
    <xf numFmtId="0" fontId="5" fillId="4" borderId="0" applyNumberFormat="0" applyBorder="0" applyAlignment="0" applyProtection="0"/>
    <xf numFmtId="38" fontId="13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189" fontId="0" fillId="0" borderId="0">
      <alignment/>
      <protection locked="0"/>
    </xf>
    <xf numFmtId="189" fontId="0" fillId="0" borderId="0">
      <alignment/>
      <protection locked="0"/>
    </xf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91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0" fontId="4" fillId="3" borderId="0" applyNumberFormat="0" applyBorder="0" applyAlignment="0" applyProtection="0"/>
    <xf numFmtId="0" fontId="11" fillId="7" borderId="4" applyNumberFormat="0" applyAlignment="0" applyProtection="0"/>
    <xf numFmtId="10" fontId="13" fillId="22" borderId="12" applyNumberFormat="0" applyBorder="0" applyAlignment="0" applyProtection="0"/>
    <xf numFmtId="0" fontId="8" fillId="0" borderId="5" applyNumberFormat="0" applyFill="0" applyAlignment="0" applyProtection="0"/>
    <xf numFmtId="0" fontId="45" fillId="0" borderId="2">
      <alignment horizontal="left"/>
      <protection locked="0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7" fontId="0" fillId="0" borderId="0" applyFont="0" applyFill="0" applyBorder="0" applyAlignment="0" applyProtection="0"/>
    <xf numFmtId="42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37" fontId="21" fillId="0" borderId="0">
      <alignment/>
      <protection/>
    </xf>
    <xf numFmtId="19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06" fontId="44" fillId="0" borderId="0" applyFill="0" applyBorder="0" applyAlignment="0" applyProtection="0"/>
    <xf numFmtId="0" fontId="0" fillId="0" borderId="0">
      <alignment/>
      <protection/>
    </xf>
    <xf numFmtId="0" fontId="0" fillId="22" borderId="13" applyNumberFormat="0" applyFont="0" applyAlignment="0" applyProtection="0"/>
    <xf numFmtId="0" fontId="0" fillId="22" borderId="13" applyNumberFormat="0" applyFont="0" applyAlignment="0" applyProtection="0"/>
    <xf numFmtId="0" fontId="23" fillId="20" borderId="14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207" fontId="44" fillId="0" borderId="0" applyFont="0" applyFill="0" applyBorder="0" applyAlignment="0" applyProtection="0"/>
    <xf numFmtId="208" fontId="39" fillId="0" borderId="0" applyFont="0" applyFill="0" applyBorder="0" applyAlignment="0" applyProtection="0"/>
    <xf numFmtId="209" fontId="39" fillId="0" borderId="0" applyFont="0" applyFill="0" applyBorder="0" applyAlignment="0" applyProtection="0"/>
    <xf numFmtId="207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>
      <alignment/>
      <protection/>
    </xf>
    <xf numFmtId="0" fontId="47" fillId="0" borderId="2" applyNumberFormat="0" applyFill="0" applyBorder="0" applyAlignment="0" applyProtection="0"/>
    <xf numFmtId="0" fontId="24" fillId="24" borderId="15" applyNumberFormat="0" applyFont="0" applyBorder="0" applyAlignment="0">
      <protection/>
    </xf>
    <xf numFmtId="0" fontId="24" fillId="24" borderId="15" applyNumberFormat="0" applyFont="0" applyBorder="0" applyAlignment="0">
      <protection/>
    </xf>
    <xf numFmtId="0" fontId="24" fillId="24" borderId="15" applyNumberFormat="0" applyFont="0" applyBorder="0" applyAlignment="0">
      <protection/>
    </xf>
    <xf numFmtId="0" fontId="24" fillId="24" borderId="15" applyNumberFormat="0" applyFont="0" applyBorder="0" applyAlignment="0">
      <protection/>
    </xf>
    <xf numFmtId="0" fontId="0" fillId="25" borderId="0" applyNumberFormat="0" applyBorder="0" applyAlignment="0">
      <protection/>
    </xf>
    <xf numFmtId="0" fontId="0" fillId="25" borderId="0" applyNumberFormat="0" applyBorder="0" applyAlignment="0">
      <protection/>
    </xf>
    <xf numFmtId="0" fontId="0" fillId="25" borderId="0" applyNumberFormat="0" applyBorder="0" applyAlignment="0">
      <protection/>
    </xf>
    <xf numFmtId="0" fontId="0" fillId="25" borderId="0" applyNumberFormat="0" applyBorder="0" applyAlignment="0">
      <protection/>
    </xf>
    <xf numFmtId="0" fontId="0" fillId="25" borderId="0" applyNumberFormat="0" applyBorder="0" applyAlignment="0">
      <protection/>
    </xf>
    <xf numFmtId="0" fontId="0" fillId="25" borderId="0" applyNumberFormat="0" applyBorder="0" applyAlignment="0">
      <protection/>
    </xf>
    <xf numFmtId="0" fontId="0" fillId="25" borderId="0" applyNumberFormat="0" applyBorder="0" applyAlignment="0">
      <protection/>
    </xf>
    <xf numFmtId="0" fontId="0" fillId="25" borderId="0" applyNumberFormat="0" applyBorder="0" applyAlignment="0">
      <protection/>
    </xf>
    <xf numFmtId="0" fontId="0" fillId="25" borderId="0" applyNumberFormat="0" applyBorder="0" applyAlignment="0">
      <protection/>
    </xf>
    <xf numFmtId="0" fontId="0" fillId="25" borderId="0" applyNumberFormat="0" applyBorder="0" applyAlignment="0">
      <protection/>
    </xf>
    <xf numFmtId="0" fontId="0" fillId="25" borderId="0" applyNumberFormat="0" applyBorder="0" applyAlignment="0">
      <protection/>
    </xf>
    <xf numFmtId="0" fontId="0" fillId="25" borderId="0" applyNumberFormat="0" applyBorder="0" applyAlignment="0">
      <protection/>
    </xf>
    <xf numFmtId="0" fontId="0" fillId="25" borderId="0" applyNumberFormat="0" applyBorder="0" applyAlignment="0">
      <protection/>
    </xf>
    <xf numFmtId="0" fontId="0" fillId="25" borderId="0" applyNumberFormat="0" applyBorder="0" applyAlignment="0">
      <protection/>
    </xf>
    <xf numFmtId="0" fontId="0" fillId="25" borderId="0" applyNumberFormat="0" applyBorder="0" applyAlignment="0">
      <protection/>
    </xf>
    <xf numFmtId="0" fontId="0" fillId="25" borderId="0" applyNumberFormat="0" applyBorder="0" applyAlignment="0">
      <protection/>
    </xf>
    <xf numFmtId="0" fontId="0" fillId="25" borderId="0" applyNumberFormat="0" applyBorder="0" applyAlignment="0">
      <protection/>
    </xf>
    <xf numFmtId="0" fontId="0" fillId="25" borderId="0" applyNumberFormat="0" applyBorder="0" applyAlignment="0">
      <protection/>
    </xf>
    <xf numFmtId="0" fontId="0" fillId="25" borderId="0" applyNumberFormat="0" applyBorder="0" applyAlignment="0">
      <protection/>
    </xf>
    <xf numFmtId="0" fontId="0" fillId="25" borderId="0" applyNumberFormat="0" applyBorder="0" applyAlignment="0">
      <protection/>
    </xf>
    <xf numFmtId="0" fontId="23" fillId="20" borderId="14" applyNumberFormat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0" fillId="0" borderId="10" applyNumberFormat="0" applyFill="0" applyAlignment="0" applyProtection="0"/>
    <xf numFmtId="0" fontId="48" fillId="20" borderId="2">
      <alignment/>
      <protection/>
    </xf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37" fontId="13" fillId="23" borderId="0" applyNumberFormat="0" applyBorder="0" applyAlignment="0" applyProtection="0"/>
    <xf numFmtId="37" fontId="13" fillId="0" borderId="0">
      <alignment/>
      <protection/>
    </xf>
    <xf numFmtId="0" fontId="13" fillId="26" borderId="0" applyNumberFormat="0" applyBorder="0" applyAlignment="0" applyProtection="0"/>
    <xf numFmtId="3" fontId="28" fillId="0" borderId="11" applyProtection="0">
      <alignment/>
    </xf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3" fontId="55" fillId="27" borderId="0" xfId="958" applyNumberFormat="1" applyFont="1" applyFill="1" applyBorder="1" applyAlignment="1">
      <alignment horizontal="right" vertical="center" indent="1"/>
      <protection/>
    </xf>
    <xf numFmtId="0" fontId="56" fillId="27" borderId="0" xfId="0" applyFont="1" applyFill="1" applyBorder="1" applyAlignment="1">
      <alignment/>
    </xf>
    <xf numFmtId="3" fontId="36" fillId="27" borderId="0" xfId="958" applyNumberFormat="1" applyFont="1" applyFill="1" applyBorder="1" applyAlignment="1">
      <alignment horizontal="right" vertical="center" indent="1"/>
      <protection/>
    </xf>
    <xf numFmtId="0" fontId="31" fillId="27" borderId="0" xfId="0" applyFont="1" applyFill="1" applyBorder="1" applyAlignment="1">
      <alignment/>
    </xf>
    <xf numFmtId="0" fontId="56" fillId="27" borderId="0" xfId="0" applyFont="1" applyFill="1" applyAlignment="1">
      <alignment/>
    </xf>
    <xf numFmtId="0" fontId="34" fillId="27" borderId="0" xfId="0" applyFont="1" applyFill="1" applyAlignment="1">
      <alignment/>
    </xf>
    <xf numFmtId="0" fontId="31" fillId="27" borderId="0" xfId="0" applyFont="1" applyFill="1" applyAlignment="1">
      <alignment/>
    </xf>
    <xf numFmtId="43" fontId="57" fillId="27" borderId="0" xfId="314" applyFont="1" applyFill="1" applyBorder="1" applyAlignment="1">
      <alignment horizontal="right" vertical="center" indent="1"/>
    </xf>
    <xf numFmtId="43" fontId="58" fillId="27" borderId="0" xfId="314" applyFont="1" applyFill="1" applyAlignment="1">
      <alignment/>
    </xf>
    <xf numFmtId="0" fontId="35" fillId="27" borderId="0" xfId="0" applyFont="1" applyFill="1" applyAlignment="1">
      <alignment/>
    </xf>
    <xf numFmtId="196" fontId="49" fillId="27" borderId="0" xfId="560" applyNumberFormat="1" applyFont="1" applyFill="1" applyBorder="1" applyAlignment="1">
      <alignment/>
    </xf>
    <xf numFmtId="196" fontId="49" fillId="27" borderId="0" xfId="603" applyNumberFormat="1" applyFont="1" applyFill="1" applyBorder="1" applyAlignment="1">
      <alignment horizontal="center"/>
      <protection/>
    </xf>
    <xf numFmtId="196" fontId="50" fillId="27" borderId="0" xfId="560" applyNumberFormat="1" applyFont="1" applyFill="1" applyBorder="1" applyAlignment="1">
      <alignment horizontal="center"/>
    </xf>
    <xf numFmtId="196" fontId="3" fillId="27" borderId="0" xfId="560" applyNumberFormat="1" applyFont="1" applyFill="1" applyBorder="1" applyAlignment="1">
      <alignment/>
    </xf>
    <xf numFmtId="0" fontId="35" fillId="27" borderId="0" xfId="958" applyFont="1" applyFill="1" applyAlignment="1">
      <alignment horizontal="center" wrapText="1"/>
      <protection/>
    </xf>
    <xf numFmtId="0" fontId="35" fillId="27" borderId="17" xfId="958" applyFont="1" applyFill="1" applyBorder="1" applyAlignment="1">
      <alignment horizontal="center" vertical="center" wrapText="1"/>
      <protection/>
    </xf>
    <xf numFmtId="0" fontId="35" fillId="27" borderId="18" xfId="958" applyFont="1" applyFill="1" applyBorder="1" applyAlignment="1">
      <alignment horizontal="center" vertical="center" wrapText="1"/>
      <protection/>
    </xf>
    <xf numFmtId="0" fontId="35" fillId="27" borderId="19" xfId="958" applyFont="1" applyFill="1" applyBorder="1" applyAlignment="1">
      <alignment horizontal="center" vertical="center" wrapText="1"/>
      <protection/>
    </xf>
    <xf numFmtId="0" fontId="35" fillId="27" borderId="19" xfId="0" applyFont="1" applyFill="1" applyBorder="1" applyAlignment="1">
      <alignment horizontal="center" vertical="center" wrapText="1"/>
    </xf>
    <xf numFmtId="0" fontId="35" fillId="27" borderId="0" xfId="0" applyFont="1" applyFill="1" applyAlignment="1">
      <alignment vertical="center" wrapText="1"/>
    </xf>
    <xf numFmtId="0" fontId="35" fillId="27" borderId="0" xfId="0" applyFont="1" applyFill="1" applyAlignment="1">
      <alignment wrapText="1"/>
    </xf>
    <xf numFmtId="0" fontId="35" fillId="27" borderId="17" xfId="958" applyFont="1" applyFill="1" applyBorder="1" applyAlignment="1">
      <alignment horizontal="left" vertical="center" wrapText="1" indent="1"/>
      <protection/>
    </xf>
    <xf numFmtId="0" fontId="36" fillId="27" borderId="0" xfId="0" applyFont="1" applyFill="1" applyAlignment="1">
      <alignment/>
    </xf>
    <xf numFmtId="0" fontId="35" fillId="27" borderId="20" xfId="958" applyFont="1" applyFill="1" applyBorder="1" applyAlignment="1">
      <alignment horizontal="left" vertical="center" wrapText="1" indent="1"/>
      <protection/>
    </xf>
    <xf numFmtId="3" fontId="35" fillId="27" borderId="21" xfId="586" applyNumberFormat="1" applyFont="1" applyFill="1" applyBorder="1" applyAlignment="1">
      <alignment horizontal="right" vertical="center" indent="1"/>
    </xf>
    <xf numFmtId="3" fontId="36" fillId="27" borderId="21" xfId="586" applyNumberFormat="1" applyFont="1" applyFill="1" applyBorder="1" applyAlignment="1">
      <alignment horizontal="right" vertical="center" indent="1"/>
    </xf>
    <xf numFmtId="43" fontId="36" fillId="27" borderId="21" xfId="314" applyFont="1" applyFill="1" applyBorder="1" applyAlignment="1">
      <alignment horizontal="right" vertical="center" indent="1"/>
    </xf>
    <xf numFmtId="3" fontId="36" fillId="27" borderId="21" xfId="958" applyNumberFormat="1" applyFont="1" applyFill="1" applyBorder="1" applyAlignment="1">
      <alignment horizontal="right" vertical="center" indent="1"/>
      <protection/>
    </xf>
    <xf numFmtId="43" fontId="36" fillId="27" borderId="21" xfId="314" applyNumberFormat="1" applyFont="1" applyFill="1" applyBorder="1" applyAlignment="1">
      <alignment horizontal="right" vertical="center" indent="1"/>
    </xf>
    <xf numFmtId="0" fontId="35" fillId="27" borderId="0" xfId="958" applyFont="1" applyFill="1" applyBorder="1" applyAlignment="1">
      <alignment horizontal="left" vertical="center" wrapText="1" indent="1"/>
      <protection/>
    </xf>
    <xf numFmtId="3" fontId="31" fillId="27" borderId="0" xfId="0" applyNumberFormat="1" applyFont="1" applyFill="1" applyBorder="1" applyAlignment="1">
      <alignment/>
    </xf>
    <xf numFmtId="0" fontId="33" fillId="27" borderId="0" xfId="958" applyFont="1" applyFill="1" applyBorder="1" applyAlignment="1">
      <alignment horizontal="left" indent="1"/>
      <protection/>
    </xf>
    <xf numFmtId="39" fontId="32" fillId="27" borderId="0" xfId="586" applyNumberFormat="1" applyFont="1" applyFill="1" applyBorder="1" applyAlignment="1">
      <alignment horizontal="right" indent="1"/>
    </xf>
    <xf numFmtId="191" fontId="29" fillId="27" borderId="0" xfId="958" applyNumberFormat="1" applyFont="1" applyFill="1" applyBorder="1" applyAlignment="1">
      <alignment vertical="center"/>
      <protection/>
    </xf>
    <xf numFmtId="0" fontId="0" fillId="27" borderId="0" xfId="0" applyFill="1" applyAlignment="1">
      <alignment/>
    </xf>
    <xf numFmtId="43" fontId="0" fillId="27" borderId="0" xfId="314" applyFont="1" applyFill="1" applyAlignment="1">
      <alignment/>
    </xf>
    <xf numFmtId="0" fontId="30" fillId="27" borderId="0" xfId="958" applyFont="1" applyFill="1" applyAlignment="1">
      <alignment/>
      <protection/>
    </xf>
    <xf numFmtId="39" fontId="32" fillId="27" borderId="0" xfId="586" applyNumberFormat="1" applyFont="1" applyFill="1" applyBorder="1" applyAlignment="1">
      <alignment horizontal="right" vertical="center" indent="1"/>
    </xf>
    <xf numFmtId="0" fontId="31" fillId="27" borderId="0" xfId="0" applyFont="1" applyFill="1" applyAlignment="1">
      <alignment/>
    </xf>
    <xf numFmtId="43" fontId="31" fillId="27" borderId="0" xfId="314" applyFont="1" applyFill="1" applyAlignment="1">
      <alignment/>
    </xf>
    <xf numFmtId="0" fontId="35" fillId="27" borderId="21" xfId="958" applyFont="1" applyFill="1" applyBorder="1" applyAlignment="1">
      <alignment horizontal="left" vertical="center" wrapText="1" indent="1"/>
      <protection/>
    </xf>
    <xf numFmtId="191" fontId="35" fillId="27" borderId="21" xfId="586" applyNumberFormat="1" applyFont="1" applyFill="1" applyBorder="1" applyAlignment="1">
      <alignment horizontal="right" vertical="center" indent="1"/>
    </xf>
    <xf numFmtId="3" fontId="36" fillId="27" borderId="0" xfId="958" applyNumberFormat="1" applyFont="1" applyFill="1" applyBorder="1" applyAlignment="1">
      <alignment horizontal="right" vertical="center"/>
      <protection/>
    </xf>
    <xf numFmtId="43" fontId="36" fillId="27" borderId="0" xfId="314" applyFont="1" applyFill="1" applyBorder="1" applyAlignment="1">
      <alignment horizontal="right" vertical="center"/>
    </xf>
    <xf numFmtId="43" fontId="36" fillId="27" borderId="18" xfId="314" applyFont="1" applyFill="1" applyBorder="1" applyAlignment="1">
      <alignment horizontal="right" vertical="center"/>
    </xf>
    <xf numFmtId="3" fontId="36" fillId="27" borderId="0" xfId="586" applyNumberFormat="1" applyFont="1" applyFill="1" applyBorder="1" applyAlignment="1">
      <alignment horizontal="right" vertical="center"/>
    </xf>
    <xf numFmtId="43" fontId="36" fillId="27" borderId="0" xfId="314" applyNumberFormat="1" applyFont="1" applyFill="1" applyBorder="1" applyAlignment="1">
      <alignment horizontal="right" vertical="center"/>
    </xf>
    <xf numFmtId="3" fontId="36" fillId="27" borderId="18" xfId="958" applyNumberFormat="1" applyFont="1" applyFill="1" applyBorder="1" applyAlignment="1">
      <alignment horizontal="right" vertical="center"/>
      <protection/>
    </xf>
    <xf numFmtId="191" fontId="35" fillId="27" borderId="0" xfId="586" applyNumberFormat="1" applyFont="1" applyFill="1" applyBorder="1" applyAlignment="1">
      <alignment horizontal="right" vertical="center"/>
    </xf>
    <xf numFmtId="3" fontId="35" fillId="27" borderId="18" xfId="586" applyNumberFormat="1" applyFont="1" applyFill="1" applyBorder="1" applyAlignment="1">
      <alignment horizontal="right" vertical="center"/>
    </xf>
    <xf numFmtId="3" fontId="35" fillId="27" borderId="0" xfId="586" applyNumberFormat="1" applyFont="1" applyFill="1" applyBorder="1" applyAlignment="1">
      <alignment horizontal="right" vertical="center"/>
    </xf>
    <xf numFmtId="0" fontId="36" fillId="27" borderId="0" xfId="0" applyFont="1" applyFill="1" applyBorder="1" applyAlignment="1">
      <alignment/>
    </xf>
    <xf numFmtId="0" fontId="35" fillId="27" borderId="0" xfId="0" applyFont="1" applyFill="1" applyBorder="1" applyAlignment="1">
      <alignment/>
    </xf>
    <xf numFmtId="0" fontId="35" fillId="27" borderId="0" xfId="0" applyFont="1" applyFill="1" applyBorder="1" applyAlignment="1">
      <alignment horizontal="right"/>
    </xf>
    <xf numFmtId="196" fontId="35" fillId="27" borderId="0" xfId="0" applyNumberFormat="1" applyFont="1" applyFill="1" applyBorder="1" applyAlignment="1">
      <alignment horizontal="right"/>
    </xf>
    <xf numFmtId="196" fontId="36" fillId="27" borderId="0" xfId="314" applyNumberFormat="1" applyFont="1" applyFill="1" applyBorder="1" applyAlignment="1">
      <alignment horizontal="right"/>
    </xf>
    <xf numFmtId="0" fontId="30" fillId="27" borderId="0" xfId="0" applyFont="1" applyFill="1" applyBorder="1" applyAlignment="1">
      <alignment/>
    </xf>
    <xf numFmtId="0" fontId="35" fillId="27" borderId="17" xfId="958" applyFont="1" applyFill="1" applyBorder="1" applyAlignment="1">
      <alignment horizontal="left" vertical="center" wrapText="1" indent="1"/>
      <protection/>
    </xf>
    <xf numFmtId="0" fontId="35" fillId="27" borderId="20" xfId="958" applyFont="1" applyFill="1" applyBorder="1" applyAlignment="1">
      <alignment horizontal="left" vertical="center" wrapText="1" indent="1"/>
      <protection/>
    </xf>
    <xf numFmtId="0" fontId="35" fillId="27" borderId="0" xfId="0" applyFont="1" applyFill="1" applyAlignment="1">
      <alignment horizontal="center"/>
    </xf>
    <xf numFmtId="0" fontId="36" fillId="27" borderId="0" xfId="958" applyFont="1" applyFill="1" applyAlignment="1">
      <alignment horizontal="center" wrapText="1"/>
      <protection/>
    </xf>
    <xf numFmtId="0" fontId="35" fillId="27" borderId="17" xfId="958" applyFont="1" applyFill="1" applyBorder="1" applyAlignment="1">
      <alignment horizontal="center" wrapText="1"/>
      <protection/>
    </xf>
    <xf numFmtId="0" fontId="35" fillId="27" borderId="18" xfId="958" applyFont="1" applyFill="1" applyBorder="1" applyAlignment="1">
      <alignment horizontal="center" wrapText="1"/>
      <protection/>
    </xf>
    <xf numFmtId="0" fontId="35" fillId="27" borderId="21" xfId="958" applyFont="1" applyFill="1" applyBorder="1" applyAlignment="1">
      <alignment horizontal="center" wrapText="1"/>
      <protection/>
    </xf>
    <xf numFmtId="0" fontId="35" fillId="27" borderId="0" xfId="958" applyFont="1" applyFill="1" applyBorder="1" applyAlignment="1">
      <alignment horizontal="center" wrapText="1"/>
      <protection/>
    </xf>
  </cellXfs>
  <cellStyles count="1010">
    <cellStyle name="Normal" xfId="0"/>
    <cellStyle name="1 indent" xfId="15"/>
    <cellStyle name="2 indent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Colore 1" xfId="23"/>
    <cellStyle name="20% - Colore 1 10" xfId="24"/>
    <cellStyle name="20% - Colore 1 11" xfId="25"/>
    <cellStyle name="20% - Colore 1 12" xfId="26"/>
    <cellStyle name="20% - Colore 1 2" xfId="27"/>
    <cellStyle name="20% - Colore 1 2 2" xfId="28"/>
    <cellStyle name="20% - Colore 1 3" xfId="29"/>
    <cellStyle name="20% - Colore 1 3 2" xfId="30"/>
    <cellStyle name="20% - Colore 1 4" xfId="31"/>
    <cellStyle name="20% - Colore 1 4 2" xfId="32"/>
    <cellStyle name="20% - Colore 1 5" xfId="33"/>
    <cellStyle name="20% - Colore 1 5 2" xfId="34"/>
    <cellStyle name="20% - Colore 1 6" xfId="35"/>
    <cellStyle name="20% - Colore 1 6 2" xfId="36"/>
    <cellStyle name="20% - Colore 1 7" xfId="37"/>
    <cellStyle name="20% - Colore 1 7 2" xfId="38"/>
    <cellStyle name="20% - Colore 1 8" xfId="39"/>
    <cellStyle name="20% - Colore 1 8 2" xfId="40"/>
    <cellStyle name="20% - Colore 1 9" xfId="41"/>
    <cellStyle name="20% - Colore 2" xfId="42"/>
    <cellStyle name="20% - Colore 2 10" xfId="43"/>
    <cellStyle name="20% - Colore 2 11" xfId="44"/>
    <cellStyle name="20% - Colore 2 12" xfId="45"/>
    <cellStyle name="20% - Colore 2 2" xfId="46"/>
    <cellStyle name="20% - Colore 2 2 2" xfId="47"/>
    <cellStyle name="20% - Colore 2 3" xfId="48"/>
    <cellStyle name="20% - Colore 2 3 2" xfId="49"/>
    <cellStyle name="20% - Colore 2 4" xfId="50"/>
    <cellStyle name="20% - Colore 2 4 2" xfId="51"/>
    <cellStyle name="20% - Colore 2 5" xfId="52"/>
    <cellStyle name="20% - Colore 2 5 2" xfId="53"/>
    <cellStyle name="20% - Colore 2 6" xfId="54"/>
    <cellStyle name="20% - Colore 2 6 2" xfId="55"/>
    <cellStyle name="20% - Colore 2 7" xfId="56"/>
    <cellStyle name="20% - Colore 2 7 2" xfId="57"/>
    <cellStyle name="20% - Colore 2 8" xfId="58"/>
    <cellStyle name="20% - Colore 2 8 2" xfId="59"/>
    <cellStyle name="20% - Colore 2 9" xfId="60"/>
    <cellStyle name="20% - Colore 3" xfId="61"/>
    <cellStyle name="20% - Colore 3 10" xfId="62"/>
    <cellStyle name="20% - Colore 3 11" xfId="63"/>
    <cellStyle name="20% - Colore 3 12" xfId="64"/>
    <cellStyle name="20% - Colore 3 2" xfId="65"/>
    <cellStyle name="20% - Colore 3 2 2" xfId="66"/>
    <cellStyle name="20% - Colore 3 3" xfId="67"/>
    <cellStyle name="20% - Colore 3 3 2" xfId="68"/>
    <cellStyle name="20% - Colore 3 4" xfId="69"/>
    <cellStyle name="20% - Colore 3 4 2" xfId="70"/>
    <cellStyle name="20% - Colore 3 5" xfId="71"/>
    <cellStyle name="20% - Colore 3 5 2" xfId="72"/>
    <cellStyle name="20% - Colore 3 6" xfId="73"/>
    <cellStyle name="20% - Colore 3 6 2" xfId="74"/>
    <cellStyle name="20% - Colore 3 7" xfId="75"/>
    <cellStyle name="20% - Colore 3 7 2" xfId="76"/>
    <cellStyle name="20% - Colore 3 8" xfId="77"/>
    <cellStyle name="20% - Colore 3 8 2" xfId="78"/>
    <cellStyle name="20% - Colore 3 9" xfId="79"/>
    <cellStyle name="20% - Colore 4" xfId="80"/>
    <cellStyle name="20% - Colore 4 10" xfId="81"/>
    <cellStyle name="20% - Colore 4 11" xfId="82"/>
    <cellStyle name="20% - Colore 4 12" xfId="83"/>
    <cellStyle name="20% - Colore 4 2" xfId="84"/>
    <cellStyle name="20% - Colore 4 2 2" xfId="85"/>
    <cellStyle name="20% - Colore 4 3" xfId="86"/>
    <cellStyle name="20% - Colore 4 3 2" xfId="87"/>
    <cellStyle name="20% - Colore 4 4" xfId="88"/>
    <cellStyle name="20% - Colore 4 4 2" xfId="89"/>
    <cellStyle name="20% - Colore 4 5" xfId="90"/>
    <cellStyle name="20% - Colore 4 5 2" xfId="91"/>
    <cellStyle name="20% - Colore 4 6" xfId="92"/>
    <cellStyle name="20% - Colore 4 6 2" xfId="93"/>
    <cellStyle name="20% - Colore 4 7" xfId="94"/>
    <cellStyle name="20% - Colore 4 7 2" xfId="95"/>
    <cellStyle name="20% - Colore 4 8" xfId="96"/>
    <cellStyle name="20% - Colore 4 8 2" xfId="97"/>
    <cellStyle name="20% - Colore 4 9" xfId="98"/>
    <cellStyle name="20% - Colore 5" xfId="99"/>
    <cellStyle name="20% - Colore 5 10" xfId="100"/>
    <cellStyle name="20% - Colore 5 11" xfId="101"/>
    <cellStyle name="20% - Colore 5 12" xfId="102"/>
    <cellStyle name="20% - Colore 5 2" xfId="103"/>
    <cellStyle name="20% - Colore 5 2 2" xfId="104"/>
    <cellStyle name="20% - Colore 5 3" xfId="105"/>
    <cellStyle name="20% - Colore 5 3 2" xfId="106"/>
    <cellStyle name="20% - Colore 5 4" xfId="107"/>
    <cellStyle name="20% - Colore 5 4 2" xfId="108"/>
    <cellStyle name="20% - Colore 5 5" xfId="109"/>
    <cellStyle name="20% - Colore 5 5 2" xfId="110"/>
    <cellStyle name="20% - Colore 5 6" xfId="111"/>
    <cellStyle name="20% - Colore 5 6 2" xfId="112"/>
    <cellStyle name="20% - Colore 5 7" xfId="113"/>
    <cellStyle name="20% - Colore 5 7 2" xfId="114"/>
    <cellStyle name="20% - Colore 5 8" xfId="115"/>
    <cellStyle name="20% - Colore 5 8 2" xfId="116"/>
    <cellStyle name="20% - Colore 5 9" xfId="117"/>
    <cellStyle name="20% - Colore 6" xfId="118"/>
    <cellStyle name="20% - Colore 6 10" xfId="119"/>
    <cellStyle name="20% - Colore 6 11" xfId="120"/>
    <cellStyle name="20% - Colore 6 12" xfId="121"/>
    <cellStyle name="20% - Colore 6 2" xfId="122"/>
    <cellStyle name="20% - Colore 6 2 2" xfId="123"/>
    <cellStyle name="20% - Colore 6 3" xfId="124"/>
    <cellStyle name="20% - Colore 6 3 2" xfId="125"/>
    <cellStyle name="20% - Colore 6 4" xfId="126"/>
    <cellStyle name="20% - Colore 6 4 2" xfId="127"/>
    <cellStyle name="20% - Colore 6 5" xfId="128"/>
    <cellStyle name="20% - Colore 6 5 2" xfId="129"/>
    <cellStyle name="20% - Colore 6 6" xfId="130"/>
    <cellStyle name="20% - Colore 6 6 2" xfId="131"/>
    <cellStyle name="20% - Colore 6 7" xfId="132"/>
    <cellStyle name="20% - Colore 6 7 2" xfId="133"/>
    <cellStyle name="20% - Colore 6 8" xfId="134"/>
    <cellStyle name="20% - Colore 6 8 2" xfId="135"/>
    <cellStyle name="20% - Colore 6 9" xfId="136"/>
    <cellStyle name="20% - Énfasis1" xfId="137"/>
    <cellStyle name="20% - Énfasis2" xfId="138"/>
    <cellStyle name="20% - Énfasis3" xfId="139"/>
    <cellStyle name="20% - Énfasis4" xfId="140"/>
    <cellStyle name="20% - Énfasis5" xfId="141"/>
    <cellStyle name="20% - Énfasis6" xfId="142"/>
    <cellStyle name="3 indents" xfId="143"/>
    <cellStyle name="4 indents" xfId="144"/>
    <cellStyle name="40% - Accent1" xfId="145"/>
    <cellStyle name="40% - Accent2" xfId="146"/>
    <cellStyle name="40% - Accent3" xfId="147"/>
    <cellStyle name="40% - Accent4" xfId="148"/>
    <cellStyle name="40% - Accent5" xfId="149"/>
    <cellStyle name="40% - Accent6" xfId="150"/>
    <cellStyle name="40% - Colore 1" xfId="151"/>
    <cellStyle name="40% - Colore 1 10" xfId="152"/>
    <cellStyle name="40% - Colore 1 11" xfId="153"/>
    <cellStyle name="40% - Colore 1 12" xfId="154"/>
    <cellStyle name="40% - Colore 1 2" xfId="155"/>
    <cellStyle name="40% - Colore 1 2 2" xfId="156"/>
    <cellStyle name="40% - Colore 1 3" xfId="157"/>
    <cellStyle name="40% - Colore 1 3 2" xfId="158"/>
    <cellStyle name="40% - Colore 1 4" xfId="159"/>
    <cellStyle name="40% - Colore 1 4 2" xfId="160"/>
    <cellStyle name="40% - Colore 1 5" xfId="161"/>
    <cellStyle name="40% - Colore 1 5 2" xfId="162"/>
    <cellStyle name="40% - Colore 1 6" xfId="163"/>
    <cellStyle name="40% - Colore 1 6 2" xfId="164"/>
    <cellStyle name="40% - Colore 1 7" xfId="165"/>
    <cellStyle name="40% - Colore 1 7 2" xfId="166"/>
    <cellStyle name="40% - Colore 1 8" xfId="167"/>
    <cellStyle name="40% - Colore 1 8 2" xfId="168"/>
    <cellStyle name="40% - Colore 1 9" xfId="169"/>
    <cellStyle name="40% - Colore 2" xfId="170"/>
    <cellStyle name="40% - Colore 2 10" xfId="171"/>
    <cellStyle name="40% - Colore 2 11" xfId="172"/>
    <cellStyle name="40% - Colore 2 12" xfId="173"/>
    <cellStyle name="40% - Colore 2 2" xfId="174"/>
    <cellStyle name="40% - Colore 2 2 2" xfId="175"/>
    <cellStyle name="40% - Colore 2 3" xfId="176"/>
    <cellStyle name="40% - Colore 2 3 2" xfId="177"/>
    <cellStyle name="40% - Colore 2 4" xfId="178"/>
    <cellStyle name="40% - Colore 2 4 2" xfId="179"/>
    <cellStyle name="40% - Colore 2 5" xfId="180"/>
    <cellStyle name="40% - Colore 2 5 2" xfId="181"/>
    <cellStyle name="40% - Colore 2 6" xfId="182"/>
    <cellStyle name="40% - Colore 2 6 2" xfId="183"/>
    <cellStyle name="40% - Colore 2 7" xfId="184"/>
    <cellStyle name="40% - Colore 2 7 2" xfId="185"/>
    <cellStyle name="40% - Colore 2 8" xfId="186"/>
    <cellStyle name="40% - Colore 2 8 2" xfId="187"/>
    <cellStyle name="40% - Colore 2 9" xfId="188"/>
    <cellStyle name="40% - Colore 3" xfId="189"/>
    <cellStyle name="40% - Colore 3 10" xfId="190"/>
    <cellStyle name="40% - Colore 3 11" xfId="191"/>
    <cellStyle name="40% - Colore 3 12" xfId="192"/>
    <cellStyle name="40% - Colore 3 2" xfId="193"/>
    <cellStyle name="40% - Colore 3 2 2" xfId="194"/>
    <cellStyle name="40% - Colore 3 3" xfId="195"/>
    <cellStyle name="40% - Colore 3 3 2" xfId="196"/>
    <cellStyle name="40% - Colore 3 4" xfId="197"/>
    <cellStyle name="40% - Colore 3 4 2" xfId="198"/>
    <cellStyle name="40% - Colore 3 5" xfId="199"/>
    <cellStyle name="40% - Colore 3 5 2" xfId="200"/>
    <cellStyle name="40% - Colore 3 6" xfId="201"/>
    <cellStyle name="40% - Colore 3 6 2" xfId="202"/>
    <cellStyle name="40% - Colore 3 7" xfId="203"/>
    <cellStyle name="40% - Colore 3 7 2" xfId="204"/>
    <cellStyle name="40% - Colore 3 8" xfId="205"/>
    <cellStyle name="40% - Colore 3 8 2" xfId="206"/>
    <cellStyle name="40% - Colore 3 9" xfId="207"/>
    <cellStyle name="40% - Colore 4" xfId="208"/>
    <cellStyle name="40% - Colore 4 10" xfId="209"/>
    <cellStyle name="40% - Colore 4 11" xfId="210"/>
    <cellStyle name="40% - Colore 4 12" xfId="211"/>
    <cellStyle name="40% - Colore 4 2" xfId="212"/>
    <cellStyle name="40% - Colore 4 2 2" xfId="213"/>
    <cellStyle name="40% - Colore 4 3" xfId="214"/>
    <cellStyle name="40% - Colore 4 3 2" xfId="215"/>
    <cellStyle name="40% - Colore 4 4" xfId="216"/>
    <cellStyle name="40% - Colore 4 4 2" xfId="217"/>
    <cellStyle name="40% - Colore 4 5" xfId="218"/>
    <cellStyle name="40% - Colore 4 5 2" xfId="219"/>
    <cellStyle name="40% - Colore 4 6" xfId="220"/>
    <cellStyle name="40% - Colore 4 6 2" xfId="221"/>
    <cellStyle name="40% - Colore 4 7" xfId="222"/>
    <cellStyle name="40% - Colore 4 7 2" xfId="223"/>
    <cellStyle name="40% - Colore 4 8" xfId="224"/>
    <cellStyle name="40% - Colore 4 8 2" xfId="225"/>
    <cellStyle name="40% - Colore 4 9" xfId="226"/>
    <cellStyle name="40% - Colore 5" xfId="227"/>
    <cellStyle name="40% - Colore 5 10" xfId="228"/>
    <cellStyle name="40% - Colore 5 11" xfId="229"/>
    <cellStyle name="40% - Colore 5 12" xfId="230"/>
    <cellStyle name="40% - Colore 5 2" xfId="231"/>
    <cellStyle name="40% - Colore 5 2 2" xfId="232"/>
    <cellStyle name="40% - Colore 5 3" xfId="233"/>
    <cellStyle name="40% - Colore 5 3 2" xfId="234"/>
    <cellStyle name="40% - Colore 5 4" xfId="235"/>
    <cellStyle name="40% - Colore 5 4 2" xfId="236"/>
    <cellStyle name="40% - Colore 5 5" xfId="237"/>
    <cellStyle name="40% - Colore 5 5 2" xfId="238"/>
    <cellStyle name="40% - Colore 5 6" xfId="239"/>
    <cellStyle name="40% - Colore 5 6 2" xfId="240"/>
    <cellStyle name="40% - Colore 5 7" xfId="241"/>
    <cellStyle name="40% - Colore 5 7 2" xfId="242"/>
    <cellStyle name="40% - Colore 5 8" xfId="243"/>
    <cellStyle name="40% - Colore 5 8 2" xfId="244"/>
    <cellStyle name="40% - Colore 5 9" xfId="245"/>
    <cellStyle name="40% - Colore 6" xfId="246"/>
    <cellStyle name="40% - Colore 6 10" xfId="247"/>
    <cellStyle name="40% - Colore 6 11" xfId="248"/>
    <cellStyle name="40% - Colore 6 12" xfId="249"/>
    <cellStyle name="40% - Colore 6 2" xfId="250"/>
    <cellStyle name="40% - Colore 6 2 2" xfId="251"/>
    <cellStyle name="40% - Colore 6 3" xfId="252"/>
    <cellStyle name="40% - Colore 6 3 2" xfId="253"/>
    <cellStyle name="40% - Colore 6 4" xfId="254"/>
    <cellStyle name="40% - Colore 6 4 2" xfId="255"/>
    <cellStyle name="40% - Colore 6 5" xfId="256"/>
    <cellStyle name="40% - Colore 6 5 2" xfId="257"/>
    <cellStyle name="40% - Colore 6 6" xfId="258"/>
    <cellStyle name="40% - Colore 6 6 2" xfId="259"/>
    <cellStyle name="40% - Colore 6 7" xfId="260"/>
    <cellStyle name="40% - Colore 6 7 2" xfId="261"/>
    <cellStyle name="40% - Colore 6 8" xfId="262"/>
    <cellStyle name="40% - Colore 6 8 2" xfId="263"/>
    <cellStyle name="40% - Colore 6 9" xfId="264"/>
    <cellStyle name="40% - Énfasis1" xfId="265"/>
    <cellStyle name="40% - Énfasis2" xfId="266"/>
    <cellStyle name="40% - Énfasis3" xfId="267"/>
    <cellStyle name="40% - Énfasis4" xfId="268"/>
    <cellStyle name="40% - Énfasis5" xfId="269"/>
    <cellStyle name="40% - Énfasis6" xfId="270"/>
    <cellStyle name="5 indents" xfId="271"/>
    <cellStyle name="60% - Accent1" xfId="272"/>
    <cellStyle name="60% - Accent2" xfId="273"/>
    <cellStyle name="60% - Accent3" xfId="274"/>
    <cellStyle name="60% - Accent4" xfId="275"/>
    <cellStyle name="60% - Accent5" xfId="276"/>
    <cellStyle name="60% - Accent6" xfId="277"/>
    <cellStyle name="60% - Colore 1" xfId="278"/>
    <cellStyle name="60% - Colore 2" xfId="279"/>
    <cellStyle name="60% - Colore 3" xfId="280"/>
    <cellStyle name="60% - Colore 4" xfId="281"/>
    <cellStyle name="60% - Colore 5" xfId="282"/>
    <cellStyle name="60% - Colore 6" xfId="283"/>
    <cellStyle name="60% - Énfasis1" xfId="284"/>
    <cellStyle name="60% - Énfasis2" xfId="285"/>
    <cellStyle name="60% - Énfasis3" xfId="286"/>
    <cellStyle name="60% - Énfasis4" xfId="287"/>
    <cellStyle name="60% - Énfasis5" xfId="288"/>
    <cellStyle name="60% - Énfasis6" xfId="289"/>
    <cellStyle name="Accent1" xfId="290"/>
    <cellStyle name="Accent2" xfId="291"/>
    <cellStyle name="Accent3" xfId="292"/>
    <cellStyle name="Accent4" xfId="293"/>
    <cellStyle name="Accent5" xfId="294"/>
    <cellStyle name="Accent6" xfId="295"/>
    <cellStyle name="Actual Date" xfId="296"/>
    <cellStyle name="Array" xfId="297"/>
    <cellStyle name="Array Enter" xfId="298"/>
    <cellStyle name="Array_3.22-10" xfId="299"/>
    <cellStyle name="Bad" xfId="300"/>
    <cellStyle name="base paren" xfId="301"/>
    <cellStyle name="Calcolo" xfId="302"/>
    <cellStyle name="Calculation" xfId="303"/>
    <cellStyle name="Cálculo" xfId="304"/>
    <cellStyle name="Cella collegata" xfId="305"/>
    <cellStyle name="Cella da controllare" xfId="306"/>
    <cellStyle name="Check Cell" xfId="307"/>
    <cellStyle name="Colore 1" xfId="308"/>
    <cellStyle name="Colore 2" xfId="309"/>
    <cellStyle name="Colore 3" xfId="310"/>
    <cellStyle name="Colore 4" xfId="311"/>
    <cellStyle name="Colore 5" xfId="312"/>
    <cellStyle name="Colore 6" xfId="313"/>
    <cellStyle name="Comma" xfId="314"/>
    <cellStyle name="Comma [0]" xfId="315"/>
    <cellStyle name="Comma [0] 2" xfId="316"/>
    <cellStyle name="Comma 10" xfId="317"/>
    <cellStyle name="Comma 11" xfId="318"/>
    <cellStyle name="Comma 12" xfId="319"/>
    <cellStyle name="Comma 13" xfId="320"/>
    <cellStyle name="Comma 14" xfId="321"/>
    <cellStyle name="Comma 15" xfId="322"/>
    <cellStyle name="Comma 16" xfId="323"/>
    <cellStyle name="Comma 17" xfId="324"/>
    <cellStyle name="Comma 18" xfId="325"/>
    <cellStyle name="Comma 19" xfId="326"/>
    <cellStyle name="Comma 2" xfId="327"/>
    <cellStyle name="Comma 2 2" xfId="328"/>
    <cellStyle name="Comma 2 2 2" xfId="329"/>
    <cellStyle name="Comma 2 2 2 2" xfId="330"/>
    <cellStyle name="Comma 2 2 2 2 2" xfId="331"/>
    <cellStyle name="Comma 2 2 2 2 2 2" xfId="332"/>
    <cellStyle name="Comma 2 2 2 2 2 2 2" xfId="333"/>
    <cellStyle name="Comma 2 2 2 2 2 2 2 2" xfId="334"/>
    <cellStyle name="Comma 2 2 2 2 2 2 2 2 2" xfId="335"/>
    <cellStyle name="Comma 2 2 2 2 2 2 2 2 2 2" xfId="336"/>
    <cellStyle name="Comma 2 2 2 2 2 2 2 2 2 2 2" xfId="337"/>
    <cellStyle name="Comma 2 2 2 2 2 2 2 2 2 2 2 2" xfId="338"/>
    <cellStyle name="Comma 2 2 2 2 2 2 2 2 2 3" xfId="339"/>
    <cellStyle name="Comma 2 2 2 2 2 2 2 2 3" xfId="340"/>
    <cellStyle name="Comma 2 2 2 2 2 2 2 2 3 2" xfId="341"/>
    <cellStyle name="Comma 2 2 2 2 2 2 2 3" xfId="342"/>
    <cellStyle name="Comma 2 2 2 2 2 2 2 3 2" xfId="343"/>
    <cellStyle name="Comma 2 2 2 2 2 2 2 3 2 2" xfId="344"/>
    <cellStyle name="Comma 2 2 2 2 2 2 2 4" xfId="345"/>
    <cellStyle name="Comma 2 2 2 2 2 2 3" xfId="346"/>
    <cellStyle name="Comma 2 2 2 2 2 2 3 2" xfId="347"/>
    <cellStyle name="Comma 2 2 2 2 2 2 3 2 2" xfId="348"/>
    <cellStyle name="Comma 2 2 2 2 2 2 3 2 2 2" xfId="349"/>
    <cellStyle name="Comma 2 2 2 2 2 2 3 3" xfId="350"/>
    <cellStyle name="Comma 2 2 2 2 2 2 4" xfId="351"/>
    <cellStyle name="Comma 2 2 2 2 2 2 4 2" xfId="352"/>
    <cellStyle name="Comma 2 2 2 2 2 3" xfId="353"/>
    <cellStyle name="Comma 2 2 2 2 2 3 2" xfId="354"/>
    <cellStyle name="Comma 2 2 2 2 2 3 2 2" xfId="355"/>
    <cellStyle name="Comma 2 2 2 2 2 3 2 2 2" xfId="356"/>
    <cellStyle name="Comma 2 2 2 2 2 3 2 2 2 2" xfId="357"/>
    <cellStyle name="Comma 2 2 2 2 2 3 2 3" xfId="358"/>
    <cellStyle name="Comma 2 2 2 2 2 3 3" xfId="359"/>
    <cellStyle name="Comma 2 2 2 2 2 3 3 2" xfId="360"/>
    <cellStyle name="Comma 2 2 2 2 2 4" xfId="361"/>
    <cellStyle name="Comma 2 2 2 2 2 4 2" xfId="362"/>
    <cellStyle name="Comma 2 2 2 2 2 4 2 2" xfId="363"/>
    <cellStyle name="Comma 2 2 2 2 2 5" xfId="364"/>
    <cellStyle name="Comma 2 2 2 2 3" xfId="365"/>
    <cellStyle name="Comma 2 2 2 2 3 2" xfId="366"/>
    <cellStyle name="Comma 2 2 2 2 3 2 2" xfId="367"/>
    <cellStyle name="Comma 2 2 2 2 3 2 2 2" xfId="368"/>
    <cellStyle name="Comma 2 2 2 2 3 2 2 2 2" xfId="369"/>
    <cellStyle name="Comma 2 2 2 2 3 2 2 2 2 2" xfId="370"/>
    <cellStyle name="Comma 2 2 2 2 3 2 2 3" xfId="371"/>
    <cellStyle name="Comma 2 2 2 2 3 2 3" xfId="372"/>
    <cellStyle name="Comma 2 2 2 2 3 2 3 2" xfId="373"/>
    <cellStyle name="Comma 2 2 2 2 3 3" xfId="374"/>
    <cellStyle name="Comma 2 2 2 2 3 3 2" xfId="375"/>
    <cellStyle name="Comma 2 2 2 2 3 3 2 2" xfId="376"/>
    <cellStyle name="Comma 2 2 2 2 3 4" xfId="377"/>
    <cellStyle name="Comma 2 2 2 2 4" xfId="378"/>
    <cellStyle name="Comma 2 2 2 2 4 2" xfId="379"/>
    <cellStyle name="Comma 2 2 2 2 4 2 2" xfId="380"/>
    <cellStyle name="Comma 2 2 2 2 4 2 2 2" xfId="381"/>
    <cellStyle name="Comma 2 2 2 2 4 3" xfId="382"/>
    <cellStyle name="Comma 2 2 2 2 5" xfId="383"/>
    <cellStyle name="Comma 2 2 2 2 5 2" xfId="384"/>
    <cellStyle name="Comma 2 2 2 3" xfId="385"/>
    <cellStyle name="Comma 2 2 2 3 2" xfId="386"/>
    <cellStyle name="Comma 2 2 2 3 2 2" xfId="387"/>
    <cellStyle name="Comma 2 2 2 3 2 2 2" xfId="388"/>
    <cellStyle name="Comma 2 2 2 3 2 2 2 2" xfId="389"/>
    <cellStyle name="Comma 2 2 2 3 2 2 2 2 2" xfId="390"/>
    <cellStyle name="Comma 2 2 2 3 2 2 2 2 2 2" xfId="391"/>
    <cellStyle name="Comma 2 2 2 3 2 2 2 3" xfId="392"/>
    <cellStyle name="Comma 2 2 2 3 2 2 3" xfId="393"/>
    <cellStyle name="Comma 2 2 2 3 2 2 3 2" xfId="394"/>
    <cellStyle name="Comma 2 2 2 3 2 3" xfId="395"/>
    <cellStyle name="Comma 2 2 2 3 2 3 2" xfId="396"/>
    <cellStyle name="Comma 2 2 2 3 2 3 2 2" xfId="397"/>
    <cellStyle name="Comma 2 2 2 3 2 4" xfId="398"/>
    <cellStyle name="Comma 2 2 2 3 3" xfId="399"/>
    <cellStyle name="Comma 2 2 2 3 3 2" xfId="400"/>
    <cellStyle name="Comma 2 2 2 3 3 2 2" xfId="401"/>
    <cellStyle name="Comma 2 2 2 3 3 2 2 2" xfId="402"/>
    <cellStyle name="Comma 2 2 2 3 3 3" xfId="403"/>
    <cellStyle name="Comma 2 2 2 3 4" xfId="404"/>
    <cellStyle name="Comma 2 2 2 3 4 2" xfId="405"/>
    <cellStyle name="Comma 2 2 2 4" xfId="406"/>
    <cellStyle name="Comma 2 2 2 4 2" xfId="407"/>
    <cellStyle name="Comma 2 2 2 4 2 2" xfId="408"/>
    <cellStyle name="Comma 2 2 2 4 2 2 2" xfId="409"/>
    <cellStyle name="Comma 2 2 2 4 2 2 2 2" xfId="410"/>
    <cellStyle name="Comma 2 2 2 4 2 3" xfId="411"/>
    <cellStyle name="Comma 2 2 2 4 3" xfId="412"/>
    <cellStyle name="Comma 2 2 2 4 3 2" xfId="413"/>
    <cellStyle name="Comma 2 2 2 5" xfId="414"/>
    <cellStyle name="Comma 2 2 2 5 2" xfId="415"/>
    <cellStyle name="Comma 2 2 2 5 2 2" xfId="416"/>
    <cellStyle name="Comma 2 2 2 6" xfId="417"/>
    <cellStyle name="Comma 2 2 3" xfId="418"/>
    <cellStyle name="Comma 2 2 3 2" xfId="419"/>
    <cellStyle name="Comma 2 2 3 2 2" xfId="420"/>
    <cellStyle name="Comma 2 2 3 2 2 2" xfId="421"/>
    <cellStyle name="Comma 2 2 3 2 2 2 2" xfId="422"/>
    <cellStyle name="Comma 2 2 3 2 2 2 2 2" xfId="423"/>
    <cellStyle name="Comma 2 2 3 2 2 2 2 2 2" xfId="424"/>
    <cellStyle name="Comma 2 2 3 2 2 2 2 2 2 2" xfId="425"/>
    <cellStyle name="Comma 2 2 3 2 2 2 2 3" xfId="426"/>
    <cellStyle name="Comma 2 2 3 2 2 2 3" xfId="427"/>
    <cellStyle name="Comma 2 2 3 2 2 2 3 2" xfId="428"/>
    <cellStyle name="Comma 2 2 3 2 2 3" xfId="429"/>
    <cellStyle name="Comma 2 2 3 2 2 3 2" xfId="430"/>
    <cellStyle name="Comma 2 2 3 2 2 3 2 2" xfId="431"/>
    <cellStyle name="Comma 2 2 3 2 2 4" xfId="432"/>
    <cellStyle name="Comma 2 2 3 2 3" xfId="433"/>
    <cellStyle name="Comma 2 2 3 2 3 2" xfId="434"/>
    <cellStyle name="Comma 2 2 3 2 3 2 2" xfId="435"/>
    <cellStyle name="Comma 2 2 3 2 3 2 2 2" xfId="436"/>
    <cellStyle name="Comma 2 2 3 2 3 3" xfId="437"/>
    <cellStyle name="Comma 2 2 3 2 4" xfId="438"/>
    <cellStyle name="Comma 2 2 3 2 4 2" xfId="439"/>
    <cellStyle name="Comma 2 2 3 3" xfId="440"/>
    <cellStyle name="Comma 2 2 3 3 2" xfId="441"/>
    <cellStyle name="Comma 2 2 3 3 2 2" xfId="442"/>
    <cellStyle name="Comma 2 2 3 3 2 2 2" xfId="443"/>
    <cellStyle name="Comma 2 2 3 3 2 2 2 2" xfId="444"/>
    <cellStyle name="Comma 2 2 3 3 2 3" xfId="445"/>
    <cellStyle name="Comma 2 2 3 3 3" xfId="446"/>
    <cellStyle name="Comma 2 2 3 3 3 2" xfId="447"/>
    <cellStyle name="Comma 2 2 3 4" xfId="448"/>
    <cellStyle name="Comma 2 2 3 4 2" xfId="449"/>
    <cellStyle name="Comma 2 2 3 4 2 2" xfId="450"/>
    <cellStyle name="Comma 2 2 3 5" xfId="451"/>
    <cellStyle name="Comma 2 2 4" xfId="452"/>
    <cellStyle name="Comma 2 2 4 2" xfId="453"/>
    <cellStyle name="Comma 2 2 4 2 2" xfId="454"/>
    <cellStyle name="Comma 2 2 4 2 2 2" xfId="455"/>
    <cellStyle name="Comma 2 2 4 2 2 2 2" xfId="456"/>
    <cellStyle name="Comma 2 2 4 2 2 2 2 2" xfId="457"/>
    <cellStyle name="Comma 2 2 4 2 2 3" xfId="458"/>
    <cellStyle name="Comma 2 2 4 2 3" xfId="459"/>
    <cellStyle name="Comma 2 2 4 2 3 2" xfId="460"/>
    <cellStyle name="Comma 2 2 4 3" xfId="461"/>
    <cellStyle name="Comma 2 2 4 3 2" xfId="462"/>
    <cellStyle name="Comma 2 2 4 3 2 2" xfId="463"/>
    <cellStyle name="Comma 2 2 4 4" xfId="464"/>
    <cellStyle name="Comma 2 2 5" xfId="465"/>
    <cellStyle name="Comma 2 2 5 2" xfId="466"/>
    <cellStyle name="Comma 2 2 5 2 2" xfId="467"/>
    <cellStyle name="Comma 2 2 5 2 2 2" xfId="468"/>
    <cellStyle name="Comma 2 2 5 3" xfId="469"/>
    <cellStyle name="Comma 2 2 6" xfId="470"/>
    <cellStyle name="Comma 2 2 6 2" xfId="471"/>
    <cellStyle name="Comma 2 2 7" xfId="472"/>
    <cellStyle name="Comma 2 3" xfId="473"/>
    <cellStyle name="Comma 2 4" xfId="474"/>
    <cellStyle name="Comma 2 4 2" xfId="475"/>
    <cellStyle name="Comma 2 4 3" xfId="476"/>
    <cellStyle name="Comma 2 4 4" xfId="477"/>
    <cellStyle name="Comma 2 4 5" xfId="478"/>
    <cellStyle name="Comma 2 5" xfId="479"/>
    <cellStyle name="Comma 2 6" xfId="480"/>
    <cellStyle name="Comma 2 7" xfId="481"/>
    <cellStyle name="Comma 2_3.24-07" xfId="482"/>
    <cellStyle name="Comma 20" xfId="483"/>
    <cellStyle name="Comma 21" xfId="484"/>
    <cellStyle name="Comma 22" xfId="485"/>
    <cellStyle name="Comma 22 2" xfId="486"/>
    <cellStyle name="Comma 23" xfId="487"/>
    <cellStyle name="Comma 24" xfId="488"/>
    <cellStyle name="Comma 24 2" xfId="489"/>
    <cellStyle name="Comma 25" xfId="490"/>
    <cellStyle name="Comma 26" xfId="491"/>
    <cellStyle name="Comma 26 2" xfId="492"/>
    <cellStyle name="Comma 29" xfId="493"/>
    <cellStyle name="Comma 3" xfId="494"/>
    <cellStyle name="Comma 3 2" xfId="495"/>
    <cellStyle name="Comma 3 3" xfId="496"/>
    <cellStyle name="Comma 3 4" xfId="497"/>
    <cellStyle name="Comma 3 5" xfId="498"/>
    <cellStyle name="Comma 3 6" xfId="499"/>
    <cellStyle name="Comma 4" xfId="500"/>
    <cellStyle name="Comma 5" xfId="501"/>
    <cellStyle name="Comma 6" xfId="502"/>
    <cellStyle name="Comma 7" xfId="503"/>
    <cellStyle name="Comma 8" xfId="504"/>
    <cellStyle name="Comma 9" xfId="505"/>
    <cellStyle name="Currency" xfId="506"/>
    <cellStyle name="Currency [0]" xfId="507"/>
    <cellStyle name="Currency 2" xfId="508"/>
    <cellStyle name="Date" xfId="509"/>
    <cellStyle name="Énfasis1" xfId="510"/>
    <cellStyle name="Énfasis2" xfId="511"/>
    <cellStyle name="Énfasis3" xfId="512"/>
    <cellStyle name="Énfasis4" xfId="513"/>
    <cellStyle name="Énfasis5" xfId="514"/>
    <cellStyle name="Énfasis6" xfId="515"/>
    <cellStyle name="Estilo 1" xfId="516"/>
    <cellStyle name="Estilo 1 10" xfId="517"/>
    <cellStyle name="Estilo 1 11" xfId="518"/>
    <cellStyle name="Estilo 1 12" xfId="519"/>
    <cellStyle name="Estilo 1 2" xfId="520"/>
    <cellStyle name="Estilo 1 2 2" xfId="521"/>
    <cellStyle name="Estilo 1 3" xfId="522"/>
    <cellStyle name="Estilo 1 3 2" xfId="523"/>
    <cellStyle name="Estilo 1 4" xfId="524"/>
    <cellStyle name="Estilo 1 4 2" xfId="525"/>
    <cellStyle name="Estilo 1 5" xfId="526"/>
    <cellStyle name="Estilo 1 5 2" xfId="527"/>
    <cellStyle name="Estilo 1 6" xfId="528"/>
    <cellStyle name="Estilo 1 6 2" xfId="529"/>
    <cellStyle name="Estilo 1 7" xfId="530"/>
    <cellStyle name="Estilo 1 7 2" xfId="531"/>
    <cellStyle name="Estilo 1 8" xfId="532"/>
    <cellStyle name="Estilo 1 8 2" xfId="533"/>
    <cellStyle name="Estilo 1 9" xfId="534"/>
    <cellStyle name="Euro" xfId="535"/>
    <cellStyle name="Explanatory Text" xfId="536"/>
    <cellStyle name="Fixed" xfId="537"/>
    <cellStyle name="Followed Hyperlink" xfId="538"/>
    <cellStyle name="Good" xfId="539"/>
    <cellStyle name="Grey" xfId="540"/>
    <cellStyle name="HEADER" xfId="541"/>
    <cellStyle name="Heading 1" xfId="542"/>
    <cellStyle name="Heading 2" xfId="543"/>
    <cellStyle name="Heading 3" xfId="544"/>
    <cellStyle name="Heading 4" xfId="545"/>
    <cellStyle name="Heading1" xfId="546"/>
    <cellStyle name="Heading2" xfId="547"/>
    <cellStyle name="HIGHLIGHT" xfId="548"/>
    <cellStyle name="Hipervínculo 2" xfId="549"/>
    <cellStyle name="Hyperlink" xfId="550"/>
    <cellStyle name="imf-one decimal" xfId="551"/>
    <cellStyle name="imf-zero decimal" xfId="552"/>
    <cellStyle name="Incorrecto" xfId="553"/>
    <cellStyle name="Input" xfId="554"/>
    <cellStyle name="Input [yellow]" xfId="555"/>
    <cellStyle name="Linked Cell" xfId="556"/>
    <cellStyle name="MacroCode" xfId="557"/>
    <cellStyle name="Millares [0] 2" xfId="558"/>
    <cellStyle name="Millares 2" xfId="559"/>
    <cellStyle name="Millares 2 10" xfId="560"/>
    <cellStyle name="Millares 2 11" xfId="561"/>
    <cellStyle name="Millares 2 12" xfId="562"/>
    <cellStyle name="Millares 2 13" xfId="563"/>
    <cellStyle name="Millares 2 14" xfId="564"/>
    <cellStyle name="Millares 2 15" xfId="565"/>
    <cellStyle name="Millares 2 16" xfId="566"/>
    <cellStyle name="Millares 2 17" xfId="567"/>
    <cellStyle name="Millares 2 18" xfId="568"/>
    <cellStyle name="Millares 2 19" xfId="569"/>
    <cellStyle name="Millares 2 2" xfId="570"/>
    <cellStyle name="Millares 2 20" xfId="571"/>
    <cellStyle name="Millares 2 3" xfId="572"/>
    <cellStyle name="Millares 2 4" xfId="573"/>
    <cellStyle name="Millares 2 5" xfId="574"/>
    <cellStyle name="Millares 2 6" xfId="575"/>
    <cellStyle name="Millares 2 7" xfId="576"/>
    <cellStyle name="Millares 2 8" xfId="577"/>
    <cellStyle name="Millares 2 9" xfId="578"/>
    <cellStyle name="Millares 3" xfId="579"/>
    <cellStyle name="Millares 4" xfId="580"/>
    <cellStyle name="Millares 5" xfId="581"/>
    <cellStyle name="Millares 5 2" xfId="582"/>
    <cellStyle name="Millares 6" xfId="583"/>
    <cellStyle name="Millares 7" xfId="584"/>
    <cellStyle name="Millares 8" xfId="585"/>
    <cellStyle name="Millares_322 -Producci¢n Minera 20002006" xfId="586"/>
    <cellStyle name="Milliers [0]_Encours - Apr rééch" xfId="587"/>
    <cellStyle name="Milliers_Encours - Apr rééch" xfId="588"/>
    <cellStyle name="Moneda 2" xfId="589"/>
    <cellStyle name="Monétaire [0]_Encours - Apr rééch" xfId="590"/>
    <cellStyle name="Monétaire_Encours - Apr rééch" xfId="591"/>
    <cellStyle name="Neutral" xfId="592"/>
    <cellStyle name="Neutrale" xfId="593"/>
    <cellStyle name="no dec" xfId="594"/>
    <cellStyle name="Normal - Style1" xfId="595"/>
    <cellStyle name="Normal 10" xfId="596"/>
    <cellStyle name="Normal 10 10" xfId="597"/>
    <cellStyle name="Normal 10 10 2" xfId="598"/>
    <cellStyle name="Normal 10 11" xfId="599"/>
    <cellStyle name="Normal 10 12" xfId="600"/>
    <cellStyle name="Normal 10 13" xfId="601"/>
    <cellStyle name="Normal 10 14" xfId="602"/>
    <cellStyle name="Normal 10 2" xfId="603"/>
    <cellStyle name="Normal 10 2 2" xfId="604"/>
    <cellStyle name="Normal 10 2 3" xfId="605"/>
    <cellStyle name="Normal 10 3" xfId="606"/>
    <cellStyle name="Normal 10 4" xfId="607"/>
    <cellStyle name="Normal 10 4 2" xfId="608"/>
    <cellStyle name="Normal 10 5" xfId="609"/>
    <cellStyle name="Normal 10 5 2" xfId="610"/>
    <cellStyle name="Normal 10 6" xfId="611"/>
    <cellStyle name="Normal 10 6 2" xfId="612"/>
    <cellStyle name="Normal 10 7" xfId="613"/>
    <cellStyle name="Normal 10 7 2" xfId="614"/>
    <cellStyle name="Normal 10 8" xfId="615"/>
    <cellStyle name="Normal 10 8 2" xfId="616"/>
    <cellStyle name="Normal 10 9" xfId="617"/>
    <cellStyle name="Normal 10 9 2" xfId="618"/>
    <cellStyle name="Normal 10_3.21-01" xfId="619"/>
    <cellStyle name="Normal 11" xfId="620"/>
    <cellStyle name="Normal 11 10" xfId="621"/>
    <cellStyle name="Normal 11 11" xfId="622"/>
    <cellStyle name="Normal 11 12" xfId="623"/>
    <cellStyle name="Normal 11 13" xfId="624"/>
    <cellStyle name="Normal 11 2" xfId="625"/>
    <cellStyle name="Normal 11 3" xfId="626"/>
    <cellStyle name="Normal 11 3 2" xfId="627"/>
    <cellStyle name="Normal 11 4" xfId="628"/>
    <cellStyle name="Normal 11 4 2" xfId="629"/>
    <cellStyle name="Normal 11 5" xfId="630"/>
    <cellStyle name="Normal 11 5 2" xfId="631"/>
    <cellStyle name="Normal 11 6" xfId="632"/>
    <cellStyle name="Normal 11 6 2" xfId="633"/>
    <cellStyle name="Normal 11 7" xfId="634"/>
    <cellStyle name="Normal 11 7 2" xfId="635"/>
    <cellStyle name="Normal 11 8" xfId="636"/>
    <cellStyle name="Normal 11 8 2" xfId="637"/>
    <cellStyle name="Normal 11 9" xfId="638"/>
    <cellStyle name="Normal 11 9 2" xfId="639"/>
    <cellStyle name="Normal 11_3.21-01" xfId="640"/>
    <cellStyle name="Normal 12" xfId="641"/>
    <cellStyle name="Normal 12 10" xfId="642"/>
    <cellStyle name="Normal 12 11" xfId="643"/>
    <cellStyle name="Normal 12 12" xfId="644"/>
    <cellStyle name="Normal 12 13" xfId="645"/>
    <cellStyle name="Normal 12 2" xfId="646"/>
    <cellStyle name="Normal 12 3" xfId="647"/>
    <cellStyle name="Normal 12 3 2" xfId="648"/>
    <cellStyle name="Normal 12 4" xfId="649"/>
    <cellStyle name="Normal 12 4 2" xfId="650"/>
    <cellStyle name="Normal 12 5" xfId="651"/>
    <cellStyle name="Normal 12 5 2" xfId="652"/>
    <cellStyle name="Normal 12 6" xfId="653"/>
    <cellStyle name="Normal 12 6 2" xfId="654"/>
    <cellStyle name="Normal 12 7" xfId="655"/>
    <cellStyle name="Normal 12 7 2" xfId="656"/>
    <cellStyle name="Normal 12 8" xfId="657"/>
    <cellStyle name="Normal 12 8 2" xfId="658"/>
    <cellStyle name="Normal 12 9" xfId="659"/>
    <cellStyle name="Normal 12 9 2" xfId="660"/>
    <cellStyle name="Normal 12_3.21-01" xfId="661"/>
    <cellStyle name="Normal 13" xfId="662"/>
    <cellStyle name="Normal 13 10" xfId="663"/>
    <cellStyle name="Normal 13 11" xfId="664"/>
    <cellStyle name="Normal 13 12" xfId="665"/>
    <cellStyle name="Normal 13 13" xfId="666"/>
    <cellStyle name="Normal 13 2" xfId="667"/>
    <cellStyle name="Normal 13 3" xfId="668"/>
    <cellStyle name="Normal 13 3 2" xfId="669"/>
    <cellStyle name="Normal 13 4" xfId="670"/>
    <cellStyle name="Normal 13 4 2" xfId="671"/>
    <cellStyle name="Normal 13 5" xfId="672"/>
    <cellStyle name="Normal 13 5 2" xfId="673"/>
    <cellStyle name="Normal 13 6" xfId="674"/>
    <cellStyle name="Normal 13 6 2" xfId="675"/>
    <cellStyle name="Normal 13 7" xfId="676"/>
    <cellStyle name="Normal 13 7 2" xfId="677"/>
    <cellStyle name="Normal 13 8" xfId="678"/>
    <cellStyle name="Normal 13 8 2" xfId="679"/>
    <cellStyle name="Normal 13 9" xfId="680"/>
    <cellStyle name="Normal 13 9 2" xfId="681"/>
    <cellStyle name="Normal 13_3.21-01" xfId="682"/>
    <cellStyle name="Normal 14" xfId="683"/>
    <cellStyle name="Normal 14 10" xfId="684"/>
    <cellStyle name="Normal 14 11" xfId="685"/>
    <cellStyle name="Normal 14 12" xfId="686"/>
    <cellStyle name="Normal 14 13" xfId="687"/>
    <cellStyle name="Normal 14 2" xfId="688"/>
    <cellStyle name="Normal 14 3" xfId="689"/>
    <cellStyle name="Normal 14 3 2" xfId="690"/>
    <cellStyle name="Normal 14 4" xfId="691"/>
    <cellStyle name="Normal 14 4 2" xfId="692"/>
    <cellStyle name="Normal 14 5" xfId="693"/>
    <cellStyle name="Normal 14 5 2" xfId="694"/>
    <cellStyle name="Normal 14 6" xfId="695"/>
    <cellStyle name="Normal 14 6 2" xfId="696"/>
    <cellStyle name="Normal 14 7" xfId="697"/>
    <cellStyle name="Normal 14 7 2" xfId="698"/>
    <cellStyle name="Normal 14 8" xfId="699"/>
    <cellStyle name="Normal 14 8 2" xfId="700"/>
    <cellStyle name="Normal 14 9" xfId="701"/>
    <cellStyle name="Normal 14 9 2" xfId="702"/>
    <cellStyle name="Normal 14_3.21-01" xfId="703"/>
    <cellStyle name="Normal 15" xfId="704"/>
    <cellStyle name="Normal 15 10" xfId="705"/>
    <cellStyle name="Normal 15 11" xfId="706"/>
    <cellStyle name="Normal 15 12" xfId="707"/>
    <cellStyle name="Normal 15 13" xfId="708"/>
    <cellStyle name="Normal 15 2" xfId="709"/>
    <cellStyle name="Normal 15 3" xfId="710"/>
    <cellStyle name="Normal 15 3 2" xfId="711"/>
    <cellStyle name="Normal 15 4" xfId="712"/>
    <cellStyle name="Normal 15 4 2" xfId="713"/>
    <cellStyle name="Normal 15 5" xfId="714"/>
    <cellStyle name="Normal 15 5 2" xfId="715"/>
    <cellStyle name="Normal 15 6" xfId="716"/>
    <cellStyle name="Normal 15 6 2" xfId="717"/>
    <cellStyle name="Normal 15 7" xfId="718"/>
    <cellStyle name="Normal 15 7 2" xfId="719"/>
    <cellStyle name="Normal 15 8" xfId="720"/>
    <cellStyle name="Normal 15 8 2" xfId="721"/>
    <cellStyle name="Normal 15 9" xfId="722"/>
    <cellStyle name="Normal 15 9 2" xfId="723"/>
    <cellStyle name="Normal 15_3.21-01" xfId="724"/>
    <cellStyle name="Normal 16" xfId="725"/>
    <cellStyle name="Normal 16 10" xfId="726"/>
    <cellStyle name="Normal 16 11" xfId="727"/>
    <cellStyle name="Normal 16 12" xfId="728"/>
    <cellStyle name="Normal 16 13" xfId="729"/>
    <cellStyle name="Normal 16 2" xfId="730"/>
    <cellStyle name="Normal 16 3" xfId="731"/>
    <cellStyle name="Normal 16 3 2" xfId="732"/>
    <cellStyle name="Normal 16 4" xfId="733"/>
    <cellStyle name="Normal 16 4 2" xfId="734"/>
    <cellStyle name="Normal 16 5" xfId="735"/>
    <cellStyle name="Normal 16 5 2" xfId="736"/>
    <cellStyle name="Normal 16 6" xfId="737"/>
    <cellStyle name="Normal 16 6 2" xfId="738"/>
    <cellStyle name="Normal 16 7" xfId="739"/>
    <cellStyle name="Normal 16 7 2" xfId="740"/>
    <cellStyle name="Normal 16 8" xfId="741"/>
    <cellStyle name="Normal 16 8 2" xfId="742"/>
    <cellStyle name="Normal 16 9" xfId="743"/>
    <cellStyle name="Normal 16 9 2" xfId="744"/>
    <cellStyle name="Normal 16_3.21-01" xfId="745"/>
    <cellStyle name="Normal 17" xfId="746"/>
    <cellStyle name="Normal 17 10" xfId="747"/>
    <cellStyle name="Normal 17 11" xfId="748"/>
    <cellStyle name="Normal 17 12" xfId="749"/>
    <cellStyle name="Normal 17 13" xfId="750"/>
    <cellStyle name="Normal 17 2" xfId="751"/>
    <cellStyle name="Normal 17 3" xfId="752"/>
    <cellStyle name="Normal 17 3 2" xfId="753"/>
    <cellStyle name="Normal 17 4" xfId="754"/>
    <cellStyle name="Normal 17 4 2" xfId="755"/>
    <cellStyle name="Normal 17 5" xfId="756"/>
    <cellStyle name="Normal 17 5 2" xfId="757"/>
    <cellStyle name="Normal 17 6" xfId="758"/>
    <cellStyle name="Normal 17 6 2" xfId="759"/>
    <cellStyle name="Normal 17 7" xfId="760"/>
    <cellStyle name="Normal 17 7 2" xfId="761"/>
    <cellStyle name="Normal 17 8" xfId="762"/>
    <cellStyle name="Normal 17 8 2" xfId="763"/>
    <cellStyle name="Normal 17 9" xfId="764"/>
    <cellStyle name="Normal 17 9 2" xfId="765"/>
    <cellStyle name="Normal 17_3.21-01" xfId="766"/>
    <cellStyle name="Normal 18" xfId="767"/>
    <cellStyle name="Normal 18 10" xfId="768"/>
    <cellStyle name="Normal 18 11" xfId="769"/>
    <cellStyle name="Normal 18 12" xfId="770"/>
    <cellStyle name="Normal 18 13" xfId="771"/>
    <cellStyle name="Normal 18 2" xfId="772"/>
    <cellStyle name="Normal 18 3" xfId="773"/>
    <cellStyle name="Normal 18 3 2" xfId="774"/>
    <cellStyle name="Normal 18 4" xfId="775"/>
    <cellStyle name="Normal 18 4 2" xfId="776"/>
    <cellStyle name="Normal 18 5" xfId="777"/>
    <cellStyle name="Normal 18 5 2" xfId="778"/>
    <cellStyle name="Normal 18 6" xfId="779"/>
    <cellStyle name="Normal 18 6 2" xfId="780"/>
    <cellStyle name="Normal 18 7" xfId="781"/>
    <cellStyle name="Normal 18 7 2" xfId="782"/>
    <cellStyle name="Normal 18 8" xfId="783"/>
    <cellStyle name="Normal 18 8 2" xfId="784"/>
    <cellStyle name="Normal 18 9" xfId="785"/>
    <cellStyle name="Normal 18 9 2" xfId="786"/>
    <cellStyle name="Normal 18_3.21-01" xfId="787"/>
    <cellStyle name="Normal 19" xfId="788"/>
    <cellStyle name="Normal 19 10" xfId="789"/>
    <cellStyle name="Normal 19 11" xfId="790"/>
    <cellStyle name="Normal 19 12" xfId="791"/>
    <cellStyle name="Normal 19 13" xfId="792"/>
    <cellStyle name="Normal 19 2" xfId="793"/>
    <cellStyle name="Normal 19 3" xfId="794"/>
    <cellStyle name="Normal 19 3 2" xfId="795"/>
    <cellStyle name="Normal 19 4" xfId="796"/>
    <cellStyle name="Normal 19 4 2" xfId="797"/>
    <cellStyle name="Normal 19 5" xfId="798"/>
    <cellStyle name="Normal 19 5 2" xfId="799"/>
    <cellStyle name="Normal 19 6" xfId="800"/>
    <cellStyle name="Normal 19 6 2" xfId="801"/>
    <cellStyle name="Normal 19 7" xfId="802"/>
    <cellStyle name="Normal 19 7 2" xfId="803"/>
    <cellStyle name="Normal 19 8" xfId="804"/>
    <cellStyle name="Normal 19 8 2" xfId="805"/>
    <cellStyle name="Normal 19 9" xfId="806"/>
    <cellStyle name="Normal 19 9 2" xfId="807"/>
    <cellStyle name="Normal 19_3.21-01" xfId="808"/>
    <cellStyle name="Normal 2" xfId="809"/>
    <cellStyle name="Normal 2 10" xfId="810"/>
    <cellStyle name="Normal 2 11" xfId="811"/>
    <cellStyle name="Normal 2 12" xfId="812"/>
    <cellStyle name="Normal 2 13" xfId="813"/>
    <cellStyle name="Normal 2 14" xfId="814"/>
    <cellStyle name="Normal 2 15" xfId="815"/>
    <cellStyle name="Normal 2 16" xfId="816"/>
    <cellStyle name="Normal 2 17" xfId="817"/>
    <cellStyle name="Normal 2 18" xfId="818"/>
    <cellStyle name="Normal 2 19" xfId="819"/>
    <cellStyle name="Normal 2 2" xfId="820"/>
    <cellStyle name="Normal 2 2 2" xfId="821"/>
    <cellStyle name="Normal 2 2 3" xfId="822"/>
    <cellStyle name="Normal 2 2 4" xfId="823"/>
    <cellStyle name="Normal 2 2 5" xfId="824"/>
    <cellStyle name="Normal 2 2 6" xfId="825"/>
    <cellStyle name="Normal 2 2_3.22-08" xfId="826"/>
    <cellStyle name="Normal 2 20" xfId="827"/>
    <cellStyle name="Normal 2 3" xfId="828"/>
    <cellStyle name="Normal 2 4" xfId="829"/>
    <cellStyle name="Normal 2 5" xfId="830"/>
    <cellStyle name="Normal 2 6" xfId="831"/>
    <cellStyle name="Normal 2 7" xfId="832"/>
    <cellStyle name="Normal 2 8" xfId="833"/>
    <cellStyle name="Normal 2 9" xfId="834"/>
    <cellStyle name="Normal 2_20080915_InffBCRDFiscalSPNF_ene-ago2008 (2)" xfId="835"/>
    <cellStyle name="Normal 20" xfId="836"/>
    <cellStyle name="Normal 20 2" xfId="837"/>
    <cellStyle name="Normal 20 3" xfId="838"/>
    <cellStyle name="Normal 20 4" xfId="839"/>
    <cellStyle name="Normal 20 5" xfId="840"/>
    <cellStyle name="Normal 21" xfId="841"/>
    <cellStyle name="Normal 21 2" xfId="842"/>
    <cellStyle name="Normal 21 3" xfId="843"/>
    <cellStyle name="Normal 21 4" xfId="844"/>
    <cellStyle name="Normal 21 5" xfId="845"/>
    <cellStyle name="Normal 22" xfId="846"/>
    <cellStyle name="Normal 22 2" xfId="847"/>
    <cellStyle name="Normal 22 3" xfId="848"/>
    <cellStyle name="Normal 23" xfId="849"/>
    <cellStyle name="Normal 23 2" xfId="850"/>
    <cellStyle name="Normal 23 3" xfId="851"/>
    <cellStyle name="Normal 23 4" xfId="852"/>
    <cellStyle name="Normal 23 5" xfId="853"/>
    <cellStyle name="Normal 23 6" xfId="854"/>
    <cellStyle name="Normal 23 7" xfId="855"/>
    <cellStyle name="Normal 23 8" xfId="856"/>
    <cellStyle name="Normal 24" xfId="857"/>
    <cellStyle name="Normal 24 2" xfId="858"/>
    <cellStyle name="Normal 24 3" xfId="859"/>
    <cellStyle name="Normal 25" xfId="860"/>
    <cellStyle name="Normal 25 2" xfId="861"/>
    <cellStyle name="Normal 25 3" xfId="862"/>
    <cellStyle name="Normal 25 4" xfId="863"/>
    <cellStyle name="Normal 25 5" xfId="864"/>
    <cellStyle name="Normal 26" xfId="865"/>
    <cellStyle name="Normal 26 2" xfId="866"/>
    <cellStyle name="Normal 26 3" xfId="867"/>
    <cellStyle name="Normal 26 4" xfId="868"/>
    <cellStyle name="Normal 26 5" xfId="869"/>
    <cellStyle name="Normal 27" xfId="870"/>
    <cellStyle name="Normal 27 2" xfId="871"/>
    <cellStyle name="Normal 27 3" xfId="872"/>
    <cellStyle name="Normal 27 4" xfId="873"/>
    <cellStyle name="Normal 27 5" xfId="874"/>
    <cellStyle name="Normal 28" xfId="875"/>
    <cellStyle name="Normal 28 2" xfId="876"/>
    <cellStyle name="Normal 28 3" xfId="877"/>
    <cellStyle name="Normal 29" xfId="878"/>
    <cellStyle name="Normal 29 2" xfId="879"/>
    <cellStyle name="Normal 29 3" xfId="880"/>
    <cellStyle name="Normal 3" xfId="881"/>
    <cellStyle name="Normal 3 2" xfId="882"/>
    <cellStyle name="Normal 3 3" xfId="883"/>
    <cellStyle name="Normal 3 4" xfId="884"/>
    <cellStyle name="Normal 3_3.10-070 Número de vuelos charter internacionales por aeropuerto, según mes, 2007-2008" xfId="885"/>
    <cellStyle name="Normal 30" xfId="886"/>
    <cellStyle name="Normal 30 2" xfId="887"/>
    <cellStyle name="Normal 30 3" xfId="888"/>
    <cellStyle name="Normal 30 4" xfId="889"/>
    <cellStyle name="Normal 31" xfId="890"/>
    <cellStyle name="Normal 32" xfId="891"/>
    <cellStyle name="Normal 33" xfId="892"/>
    <cellStyle name="Normal 33 2" xfId="893"/>
    <cellStyle name="Normal 33 3" xfId="894"/>
    <cellStyle name="Normal 33 4" xfId="895"/>
    <cellStyle name="Normal 34" xfId="896"/>
    <cellStyle name="Normal 35" xfId="897"/>
    <cellStyle name="Normal 36" xfId="898"/>
    <cellStyle name="Normal 37" xfId="899"/>
    <cellStyle name="Normal 4" xfId="900"/>
    <cellStyle name="Normal 4 10" xfId="901"/>
    <cellStyle name="Normal 4 11" xfId="902"/>
    <cellStyle name="Normal 4 12" xfId="903"/>
    <cellStyle name="Normal 4 13" xfId="904"/>
    <cellStyle name="Normal 4 2" xfId="905"/>
    <cellStyle name="Normal 4 3" xfId="906"/>
    <cellStyle name="Normal 4 3 2" xfId="907"/>
    <cellStyle name="Normal 4 4" xfId="908"/>
    <cellStyle name="Normal 4 4 2" xfId="909"/>
    <cellStyle name="Normal 4 5" xfId="910"/>
    <cellStyle name="Normal 4 5 2" xfId="911"/>
    <cellStyle name="Normal 4 6" xfId="912"/>
    <cellStyle name="Normal 4 6 2" xfId="913"/>
    <cellStyle name="Normal 4 7" xfId="914"/>
    <cellStyle name="Normal 4 7 2" xfId="915"/>
    <cellStyle name="Normal 4 8" xfId="916"/>
    <cellStyle name="Normal 4 8 2" xfId="917"/>
    <cellStyle name="Normal 4 9" xfId="918"/>
    <cellStyle name="Normal 4 9 2" xfId="919"/>
    <cellStyle name="Normal 4_3.21-01" xfId="920"/>
    <cellStyle name="Normal 5" xfId="921"/>
    <cellStyle name="Normal 5 2" xfId="922"/>
    <cellStyle name="Normal 5 3" xfId="923"/>
    <cellStyle name="Normal 5 4" xfId="924"/>
    <cellStyle name="Normal 6" xfId="925"/>
    <cellStyle name="Normal 6 2" xfId="926"/>
    <cellStyle name="Normal 6 3" xfId="927"/>
    <cellStyle name="Normal 7" xfId="928"/>
    <cellStyle name="Normal 7 2" xfId="929"/>
    <cellStyle name="Normal 7 3" xfId="930"/>
    <cellStyle name="Normal 7 4" xfId="931"/>
    <cellStyle name="Normal 8" xfId="932"/>
    <cellStyle name="Normal 8 2" xfId="933"/>
    <cellStyle name="Normal 8 3" xfId="934"/>
    <cellStyle name="Normal 9" xfId="935"/>
    <cellStyle name="Normal 9 10" xfId="936"/>
    <cellStyle name="Normal 9 10 2" xfId="937"/>
    <cellStyle name="Normal 9 11" xfId="938"/>
    <cellStyle name="Normal 9 12" xfId="939"/>
    <cellStyle name="Normal 9 13" xfId="940"/>
    <cellStyle name="Normal 9 14" xfId="941"/>
    <cellStyle name="Normal 9 2" xfId="942"/>
    <cellStyle name="Normal 9 3" xfId="943"/>
    <cellStyle name="Normal 9 4" xfId="944"/>
    <cellStyle name="Normal 9 4 2" xfId="945"/>
    <cellStyle name="Normal 9 5" xfId="946"/>
    <cellStyle name="Normal 9 5 2" xfId="947"/>
    <cellStyle name="Normal 9 6" xfId="948"/>
    <cellStyle name="Normal 9 6 2" xfId="949"/>
    <cellStyle name="Normal 9 7" xfId="950"/>
    <cellStyle name="Normal 9 7 2" xfId="951"/>
    <cellStyle name="Normal 9 8" xfId="952"/>
    <cellStyle name="Normal 9 8 2" xfId="953"/>
    <cellStyle name="Normal 9 9" xfId="954"/>
    <cellStyle name="Normal 9 9 2" xfId="955"/>
    <cellStyle name="Normal 9_3.21-01" xfId="956"/>
    <cellStyle name="Normal Table" xfId="957"/>
    <cellStyle name="Normal_RD en Cifras 2008 (Mineria))" xfId="958"/>
    <cellStyle name="Nota" xfId="959"/>
    <cellStyle name="Note" xfId="960"/>
    <cellStyle name="Output" xfId="961"/>
    <cellStyle name="Percent" xfId="962"/>
    <cellStyle name="Percent [2]" xfId="963"/>
    <cellStyle name="Percent 2" xfId="964"/>
    <cellStyle name="Percent 3" xfId="965"/>
    <cellStyle name="percentage difference" xfId="966"/>
    <cellStyle name="percentage difference one decimal" xfId="967"/>
    <cellStyle name="percentage difference zero decimal" xfId="968"/>
    <cellStyle name="percentage difference_3.24-07" xfId="969"/>
    <cellStyle name="Percentuale 2" xfId="970"/>
    <cellStyle name="Porcentual 2" xfId="971"/>
    <cellStyle name="Porcentual 3" xfId="972"/>
    <cellStyle name="Porcentual 4" xfId="973"/>
    <cellStyle name="Publication" xfId="974"/>
    <cellStyle name="Red Text" xfId="975"/>
    <cellStyle name="s" xfId="976"/>
    <cellStyle name="s_3.10-070 Número de vuelos charter internacionales por aeropuerto, según mes, 2007-2008" xfId="977"/>
    <cellStyle name="s_3.10-081 Movimiento de pasajeros embarcados en vuelos charters internacionales por aeropuerto, según mes, 2007-2008" xfId="978"/>
    <cellStyle name="s_3.10-082 Movimiento de pasajeros desembarcados en vuelos charters internacionales por aeropuerto, según mes, 2007-2008" xfId="979"/>
    <cellStyle name="s_Sheet5" xfId="980"/>
    <cellStyle name="s_Sheet5_3.22-08" xfId="981"/>
    <cellStyle name="s_Sheet5_3.22-08_RD en Cifras 2010. Precios" xfId="982"/>
    <cellStyle name="s_Sheet5_3.24-07" xfId="983"/>
    <cellStyle name="s_Sheet5_3.24-07 10" xfId="984"/>
    <cellStyle name="s_Sheet5_3.24-07 11" xfId="985"/>
    <cellStyle name="s_Sheet5_3.24-07 12" xfId="986"/>
    <cellStyle name="s_Sheet5_3.24-07 2" xfId="987"/>
    <cellStyle name="s_Sheet5_3.24-07 3" xfId="988"/>
    <cellStyle name="s_Sheet5_3.24-07 4" xfId="989"/>
    <cellStyle name="s_Sheet5_3.24-07 5" xfId="990"/>
    <cellStyle name="s_Sheet5_3.24-07 6" xfId="991"/>
    <cellStyle name="s_Sheet5_3.24-07 7" xfId="992"/>
    <cellStyle name="s_Sheet5_3.24-07 8" xfId="993"/>
    <cellStyle name="s_Sheet5_3.24-07 9" xfId="994"/>
    <cellStyle name="s_Sheet5_3.24-07_3.21-01" xfId="995"/>
    <cellStyle name="s_Sheet5_Dominicana en Cifras 2010" xfId="996"/>
    <cellStyle name="s_Sheet5_RD en Cifras 2010. Precios" xfId="997"/>
    <cellStyle name="s_Sheet5_RD en Cifras 2010_Comercio Exterior" xfId="998"/>
    <cellStyle name="s_Sheet5_RD en Cifras 2010_Comercio Exterior_RD en Cifras 2010. Precios" xfId="999"/>
    <cellStyle name="Salida" xfId="1000"/>
    <cellStyle name="Testo avviso" xfId="1001"/>
    <cellStyle name="Testo descrittivo" xfId="1002"/>
    <cellStyle name="Texto explicativo" xfId="1003"/>
    <cellStyle name="Title" xfId="1004"/>
    <cellStyle name="Titolo" xfId="1005"/>
    <cellStyle name="Titolo 1" xfId="1006"/>
    <cellStyle name="Titolo 2" xfId="1007"/>
    <cellStyle name="Titolo 3" xfId="1008"/>
    <cellStyle name="Titolo 4" xfId="1009"/>
    <cellStyle name="Titolo_3.21-01" xfId="1010"/>
    <cellStyle name="Título" xfId="1011"/>
    <cellStyle name="Título 2" xfId="1012"/>
    <cellStyle name="Título 3" xfId="1013"/>
    <cellStyle name="TopGrey" xfId="1014"/>
    <cellStyle name="Total" xfId="1015"/>
    <cellStyle name="Totale" xfId="1016"/>
    <cellStyle name="Unprot" xfId="1017"/>
    <cellStyle name="Unprot$" xfId="1018"/>
    <cellStyle name="Unprot_3.10-03 Número de buques en comercio exterior por trimestre, según puerto, 2007-2008" xfId="1019"/>
    <cellStyle name="Unprotect" xfId="1020"/>
    <cellStyle name="Valore non valido" xfId="1021"/>
    <cellStyle name="Valore valido" xfId="1022"/>
    <cellStyle name="Warning Text" xfId="10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3"/>
  <sheetViews>
    <sheetView zoomScalePageLayoutView="0" workbookViewId="0" topLeftCell="A1">
      <pane xSplit="1" topLeftCell="D1" activePane="topRight" state="frozen"/>
      <selection pane="topLeft" activeCell="A7" sqref="A7"/>
      <selection pane="topRight" activeCell="A4" sqref="A4:U4"/>
    </sheetView>
  </sheetViews>
  <sheetFormatPr defaultColWidth="11.421875" defaultRowHeight="12.75"/>
  <cols>
    <col min="1" max="1" width="18.8515625" style="7" customWidth="1"/>
    <col min="2" max="2" width="15.7109375" style="7" customWidth="1"/>
    <col min="3" max="10" width="12.7109375" style="7" customWidth="1"/>
    <col min="11" max="11" width="13.57421875" style="7" customWidth="1"/>
    <col min="12" max="12" width="12.7109375" style="7" customWidth="1"/>
    <col min="13" max="13" width="18.7109375" style="7" customWidth="1"/>
    <col min="14" max="19" width="12.7109375" style="7" customWidth="1"/>
    <col min="20" max="22" width="14.140625" style="7" bestFit="1" customWidth="1"/>
    <col min="23" max="23" width="13.8515625" style="7" bestFit="1" customWidth="1"/>
    <col min="24" max="16384" width="11.421875" style="7" customWidth="1"/>
  </cols>
  <sheetData>
    <row r="2" spans="2:16" s="10" customFormat="1" ht="13.5">
      <c r="B2" s="11"/>
      <c r="C2" s="12"/>
      <c r="D2" s="12"/>
      <c r="E2" s="12"/>
      <c r="F2" s="12"/>
      <c r="G2" s="12"/>
      <c r="H2" s="13"/>
      <c r="I2" s="12"/>
      <c r="J2" s="11"/>
      <c r="K2" s="11"/>
      <c r="L2" s="11"/>
      <c r="M2" s="11"/>
      <c r="N2" s="11"/>
      <c r="O2" s="11"/>
      <c r="P2" s="14"/>
    </row>
    <row r="3" spans="1:21" s="10" customFormat="1" ht="12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1" s="10" customFormat="1" ht="13.5" customHeight="1">
      <c r="A4" s="61" t="s">
        <v>31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pans="1:22" s="10" customFormat="1" ht="11.2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s="20" customFormat="1" ht="33" customHeight="1">
      <c r="A6" s="58" t="s">
        <v>5</v>
      </c>
      <c r="B6" s="16" t="s">
        <v>4</v>
      </c>
      <c r="C6" s="17" t="s">
        <v>14</v>
      </c>
      <c r="D6" s="17" t="s">
        <v>18</v>
      </c>
      <c r="E6" s="17" t="s">
        <v>23</v>
      </c>
      <c r="F6" s="17" t="s">
        <v>15</v>
      </c>
      <c r="G6" s="17" t="s">
        <v>16</v>
      </c>
      <c r="H6" s="17" t="s">
        <v>19</v>
      </c>
      <c r="I6" s="17" t="s">
        <v>0</v>
      </c>
      <c r="J6" s="17" t="s">
        <v>20</v>
      </c>
      <c r="K6" s="17" t="s">
        <v>1</v>
      </c>
      <c r="L6" s="17" t="s">
        <v>21</v>
      </c>
      <c r="M6" s="17" t="s">
        <v>2</v>
      </c>
      <c r="N6" s="17" t="s">
        <v>17</v>
      </c>
      <c r="O6" s="18" t="s">
        <v>3</v>
      </c>
      <c r="P6" s="18" t="s">
        <v>12</v>
      </c>
      <c r="Q6" s="18" t="s">
        <v>6</v>
      </c>
      <c r="R6" s="18" t="s">
        <v>13</v>
      </c>
      <c r="S6" s="18" t="s">
        <v>7</v>
      </c>
      <c r="T6" s="18" t="s">
        <v>10</v>
      </c>
      <c r="U6" s="19" t="s">
        <v>11</v>
      </c>
      <c r="V6" s="19" t="s">
        <v>9</v>
      </c>
    </row>
    <row r="7" spans="1:22" s="21" customFormat="1" ht="16.5" customHeight="1">
      <c r="A7" s="59"/>
      <c r="B7" s="62" t="s">
        <v>29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4" t="s">
        <v>30</v>
      </c>
      <c r="P7" s="64"/>
      <c r="Q7" s="64"/>
      <c r="R7" s="64"/>
      <c r="S7" s="64"/>
      <c r="T7" s="64"/>
      <c r="U7" s="64"/>
      <c r="V7" s="65"/>
    </row>
    <row r="8" spans="1:22" s="23" customFormat="1" ht="12.75" customHeight="1">
      <c r="A8" s="22">
        <v>2003</v>
      </c>
      <c r="B8" s="50">
        <f>SUM(C8:N8)</f>
        <v>2844690</v>
      </c>
      <c r="C8" s="48">
        <v>15153</v>
      </c>
      <c r="D8" s="48">
        <v>14108</v>
      </c>
      <c r="E8" s="48">
        <v>3000</v>
      </c>
      <c r="F8" s="48">
        <v>2592536.03</v>
      </c>
      <c r="G8" s="48">
        <v>112891.62</v>
      </c>
      <c r="H8" s="45" t="s">
        <v>28</v>
      </c>
      <c r="I8" s="48">
        <v>3494.69</v>
      </c>
      <c r="J8" s="45" t="s">
        <v>28</v>
      </c>
      <c r="K8" s="48">
        <v>3391.94</v>
      </c>
      <c r="L8" s="45" t="s">
        <v>28</v>
      </c>
      <c r="M8" s="48">
        <v>100114.72</v>
      </c>
      <c r="N8" s="45" t="s">
        <v>28</v>
      </c>
      <c r="O8" s="49">
        <f>SUM(P8:V8)</f>
        <v>99181.78</v>
      </c>
      <c r="P8" s="43">
        <v>26486</v>
      </c>
      <c r="Q8" s="43">
        <v>66215</v>
      </c>
      <c r="R8" s="43">
        <v>6480.78</v>
      </c>
      <c r="S8" s="44" t="s">
        <v>28</v>
      </c>
      <c r="T8" s="44" t="s">
        <v>28</v>
      </c>
      <c r="U8" s="44" t="s">
        <v>28</v>
      </c>
      <c r="V8" s="45" t="s">
        <v>28</v>
      </c>
    </row>
    <row r="9" spans="1:22" s="23" customFormat="1" ht="12.75" customHeight="1">
      <c r="A9" s="24">
        <v>2004</v>
      </c>
      <c r="B9" s="51">
        <f aca="true" t="shared" si="0" ref="B9:B20">SUM(C9:N9)</f>
        <v>2188691.62</v>
      </c>
      <c r="C9" s="43">
        <v>179899</v>
      </c>
      <c r="D9" s="43">
        <v>15310</v>
      </c>
      <c r="E9" s="43">
        <v>4000</v>
      </c>
      <c r="F9" s="43">
        <v>1574464.86</v>
      </c>
      <c r="G9" s="43">
        <v>15027.65</v>
      </c>
      <c r="H9" s="43">
        <v>2167.3</v>
      </c>
      <c r="I9" s="43">
        <v>9584</v>
      </c>
      <c r="J9" s="44" t="s">
        <v>28</v>
      </c>
      <c r="K9" s="43">
        <v>4693</v>
      </c>
      <c r="L9" s="43">
        <v>174684</v>
      </c>
      <c r="M9" s="43">
        <v>208861.81</v>
      </c>
      <c r="N9" s="44" t="s">
        <v>28</v>
      </c>
      <c r="O9" s="49">
        <f>SUM(P9:V9)</f>
        <v>187200.1</v>
      </c>
      <c r="P9" s="43">
        <v>29483.8</v>
      </c>
      <c r="Q9" s="43">
        <v>75762.3</v>
      </c>
      <c r="R9" s="43">
        <v>81954</v>
      </c>
      <c r="S9" s="44" t="s">
        <v>28</v>
      </c>
      <c r="T9" s="44" t="s">
        <v>28</v>
      </c>
      <c r="U9" s="44" t="s">
        <v>28</v>
      </c>
      <c r="V9" s="44" t="s">
        <v>28</v>
      </c>
    </row>
    <row r="10" spans="1:22" s="23" customFormat="1" ht="12.75" customHeight="1">
      <c r="A10" s="24">
        <v>2005</v>
      </c>
      <c r="B10" s="51">
        <f t="shared" si="0"/>
        <v>2549258.64</v>
      </c>
      <c r="C10" s="43">
        <v>206679</v>
      </c>
      <c r="D10" s="43">
        <v>9810</v>
      </c>
      <c r="E10" s="43">
        <v>4500</v>
      </c>
      <c r="F10" s="43">
        <v>1685647.87</v>
      </c>
      <c r="G10" s="43">
        <v>122256.17</v>
      </c>
      <c r="H10" s="43">
        <v>723.57</v>
      </c>
      <c r="I10" s="43">
        <v>2883</v>
      </c>
      <c r="J10" s="43">
        <v>31841.7</v>
      </c>
      <c r="K10" s="43">
        <v>6417</v>
      </c>
      <c r="L10" s="43">
        <v>303903.92</v>
      </c>
      <c r="M10" s="43">
        <v>174596.41</v>
      </c>
      <c r="N10" s="44" t="s">
        <v>28</v>
      </c>
      <c r="O10" s="49">
        <f aca="true" t="shared" si="1" ref="O10:O19">SUM(P10:V10)</f>
        <v>637186.79</v>
      </c>
      <c r="P10" s="43">
        <v>28668.73</v>
      </c>
      <c r="Q10" s="43">
        <v>73963.3</v>
      </c>
      <c r="R10" s="43">
        <v>534554.76</v>
      </c>
      <c r="S10" s="44" t="s">
        <v>28</v>
      </c>
      <c r="T10" s="44" t="s">
        <v>28</v>
      </c>
      <c r="U10" s="44" t="s">
        <v>28</v>
      </c>
      <c r="V10" s="44" t="s">
        <v>28</v>
      </c>
    </row>
    <row r="11" spans="1:22" s="23" customFormat="1" ht="12.75" customHeight="1">
      <c r="A11" s="24">
        <v>2006</v>
      </c>
      <c r="B11" s="51">
        <f t="shared" si="0"/>
        <v>3696743.9000000004</v>
      </c>
      <c r="C11" s="43">
        <v>330507</v>
      </c>
      <c r="D11" s="43">
        <v>12700</v>
      </c>
      <c r="E11" s="43">
        <v>6000</v>
      </c>
      <c r="F11" s="43">
        <v>2775895</v>
      </c>
      <c r="G11" s="43">
        <v>34193.22</v>
      </c>
      <c r="H11" s="43">
        <v>482</v>
      </c>
      <c r="I11" s="43">
        <v>850</v>
      </c>
      <c r="J11" s="43">
        <v>87032.17</v>
      </c>
      <c r="K11" s="43">
        <v>6748</v>
      </c>
      <c r="L11" s="43">
        <v>272105.52</v>
      </c>
      <c r="M11" s="43">
        <v>170230.99</v>
      </c>
      <c r="N11" s="44" t="s">
        <v>28</v>
      </c>
      <c r="O11" s="49">
        <f t="shared" si="1"/>
        <v>198376.34000000003</v>
      </c>
      <c r="P11" s="43">
        <v>29665.24</v>
      </c>
      <c r="Q11" s="43">
        <v>76659.1</v>
      </c>
      <c r="R11" s="43">
        <v>92052</v>
      </c>
      <c r="S11" s="44" t="s">
        <v>28</v>
      </c>
      <c r="T11" s="44" t="s">
        <v>28</v>
      </c>
      <c r="U11" s="44" t="s">
        <v>28</v>
      </c>
      <c r="V11" s="44" t="s">
        <v>28</v>
      </c>
    </row>
    <row r="12" spans="1:22" s="23" customFormat="1" ht="12.75" customHeight="1">
      <c r="A12" s="24">
        <v>2007</v>
      </c>
      <c r="B12" s="51">
        <f t="shared" si="0"/>
        <v>5380806.21</v>
      </c>
      <c r="C12" s="43">
        <v>263391</v>
      </c>
      <c r="D12" s="43">
        <v>38205.2</v>
      </c>
      <c r="E12" s="43">
        <v>6000</v>
      </c>
      <c r="F12" s="43">
        <v>4510885</v>
      </c>
      <c r="G12" s="43">
        <v>46080.06</v>
      </c>
      <c r="H12" s="43">
        <v>200.31</v>
      </c>
      <c r="I12" s="43">
        <v>1716</v>
      </c>
      <c r="J12" s="43">
        <v>104233.9</v>
      </c>
      <c r="K12" s="43">
        <v>6308</v>
      </c>
      <c r="L12" s="43">
        <v>248244</v>
      </c>
      <c r="M12" s="43">
        <v>155542.74</v>
      </c>
      <c r="N12" s="44" t="s">
        <v>28</v>
      </c>
      <c r="O12" s="49">
        <f>SUM(P12:V12)</f>
        <v>221460.5</v>
      </c>
      <c r="P12" s="43">
        <v>29129.5</v>
      </c>
      <c r="Q12" s="43">
        <v>75069</v>
      </c>
      <c r="R12" s="43">
        <v>117262</v>
      </c>
      <c r="S12" s="44" t="s">
        <v>28</v>
      </c>
      <c r="T12" s="44" t="s">
        <v>28</v>
      </c>
      <c r="U12" s="44" t="s">
        <v>28</v>
      </c>
      <c r="V12" s="44" t="s">
        <v>28</v>
      </c>
    </row>
    <row r="13" spans="1:22" s="23" customFormat="1" ht="12.75" customHeight="1">
      <c r="A13" s="24">
        <v>2008</v>
      </c>
      <c r="B13" s="51">
        <f t="shared" si="0"/>
        <v>5282147.820000001</v>
      </c>
      <c r="C13" s="43">
        <v>136585</v>
      </c>
      <c r="D13" s="43">
        <v>63502.78</v>
      </c>
      <c r="E13" s="43">
        <v>9600</v>
      </c>
      <c r="F13" s="43">
        <v>4424538</v>
      </c>
      <c r="G13" s="43">
        <v>49841.92</v>
      </c>
      <c r="H13" s="43">
        <v>236.65</v>
      </c>
      <c r="I13" s="43">
        <v>1331</v>
      </c>
      <c r="J13" s="43">
        <v>94164.34</v>
      </c>
      <c r="K13" s="43">
        <v>6829</v>
      </c>
      <c r="L13" s="43">
        <v>292210</v>
      </c>
      <c r="M13" s="43">
        <v>198547.23</v>
      </c>
      <c r="N13" s="43">
        <v>4761.9</v>
      </c>
      <c r="O13" s="49">
        <f t="shared" si="1"/>
        <v>135715.44498595677</v>
      </c>
      <c r="P13" s="43">
        <v>18781.92</v>
      </c>
      <c r="Q13" s="43">
        <v>46960</v>
      </c>
      <c r="R13" s="43">
        <v>67861.55</v>
      </c>
      <c r="S13" s="46">
        <v>2109</v>
      </c>
      <c r="T13" s="44">
        <f aca="true" t="shared" si="2" ref="T13:U22">+T34/32150.74</f>
        <v>0.04086997686522923</v>
      </c>
      <c r="U13" s="44">
        <f t="shared" si="2"/>
        <v>2.9341159799121264</v>
      </c>
      <c r="V13" s="44" t="s">
        <v>28</v>
      </c>
    </row>
    <row r="14" spans="1:22" s="23" customFormat="1" ht="12.75" customHeight="1">
      <c r="A14" s="24">
        <v>2009</v>
      </c>
      <c r="B14" s="51">
        <f t="shared" si="0"/>
        <v>5537631.47</v>
      </c>
      <c r="C14" s="43">
        <v>302200</v>
      </c>
      <c r="D14" s="43">
        <v>50337.95</v>
      </c>
      <c r="E14" s="43">
        <v>4000</v>
      </c>
      <c r="F14" s="43">
        <v>4602866</v>
      </c>
      <c r="G14" s="43">
        <v>33724.5</v>
      </c>
      <c r="H14" s="43">
        <v>1291.28</v>
      </c>
      <c r="I14" s="43">
        <v>1509</v>
      </c>
      <c r="J14" s="43">
        <v>49527.8</v>
      </c>
      <c r="K14" s="43">
        <v>5197</v>
      </c>
      <c r="L14" s="43">
        <v>424398</v>
      </c>
      <c r="M14" s="43">
        <v>59008.51</v>
      </c>
      <c r="N14" s="43">
        <v>3571.43</v>
      </c>
      <c r="O14" s="49">
        <f>SUM(P14:V14)</f>
        <v>66277.54533674808</v>
      </c>
      <c r="P14" s="44" t="s">
        <v>28</v>
      </c>
      <c r="Q14" s="44" t="s">
        <v>28</v>
      </c>
      <c r="R14" s="43">
        <v>53317</v>
      </c>
      <c r="S14" s="46">
        <v>12937</v>
      </c>
      <c r="T14" s="44">
        <f t="shared" si="2"/>
        <v>0.42543344258950183</v>
      </c>
      <c r="U14" s="44">
        <f t="shared" si="2"/>
        <v>23.11990330549157</v>
      </c>
      <c r="V14" s="44" t="s">
        <v>28</v>
      </c>
    </row>
    <row r="15" spans="1:22" s="23" customFormat="1" ht="12.75" customHeight="1">
      <c r="A15" s="24">
        <v>2010</v>
      </c>
      <c r="B15" s="51">
        <f t="shared" si="0"/>
        <v>6407621.78</v>
      </c>
      <c r="C15" s="43">
        <v>132923</v>
      </c>
      <c r="D15" s="43">
        <v>41544</v>
      </c>
      <c r="E15" s="43">
        <v>9500</v>
      </c>
      <c r="F15" s="43">
        <v>5503538</v>
      </c>
      <c r="G15" s="43">
        <v>30956</v>
      </c>
      <c r="H15" s="43">
        <v>221.33</v>
      </c>
      <c r="I15" s="43">
        <v>536</v>
      </c>
      <c r="J15" s="43">
        <v>62028.6</v>
      </c>
      <c r="K15" s="43">
        <v>2330</v>
      </c>
      <c r="L15" s="43">
        <v>527097</v>
      </c>
      <c r="M15" s="43">
        <v>69859.28</v>
      </c>
      <c r="N15" s="43">
        <v>27088.57</v>
      </c>
      <c r="O15" s="49">
        <f t="shared" si="1"/>
        <v>18926.718793838027</v>
      </c>
      <c r="P15" s="44" t="s">
        <v>28</v>
      </c>
      <c r="Q15" s="44" t="s">
        <v>28</v>
      </c>
      <c r="R15" s="43">
        <v>8888.37</v>
      </c>
      <c r="S15" s="46">
        <v>10015</v>
      </c>
      <c r="T15" s="44">
        <f t="shared" si="2"/>
        <v>0.5328337699225585</v>
      </c>
      <c r="U15" s="44">
        <f t="shared" si="2"/>
        <v>22.815960068104186</v>
      </c>
      <c r="V15" s="44" t="s">
        <v>28</v>
      </c>
    </row>
    <row r="16" spans="1:22" s="23" customFormat="1" ht="12.75" customHeight="1">
      <c r="A16" s="24">
        <v>2011</v>
      </c>
      <c r="B16" s="51">
        <f t="shared" si="0"/>
        <v>6716835.83</v>
      </c>
      <c r="C16" s="43">
        <v>108897</v>
      </c>
      <c r="D16" s="43">
        <v>28956</v>
      </c>
      <c r="E16" s="43">
        <v>10086</v>
      </c>
      <c r="F16" s="43">
        <v>5812684</v>
      </c>
      <c r="G16" s="43">
        <v>40428</v>
      </c>
      <c r="H16" s="43">
        <v>483.04</v>
      </c>
      <c r="I16" s="43">
        <v>629</v>
      </c>
      <c r="J16" s="43">
        <v>52650.4</v>
      </c>
      <c r="K16" s="43">
        <v>3232</v>
      </c>
      <c r="L16" s="43">
        <v>575736</v>
      </c>
      <c r="M16" s="43">
        <v>64006.77</v>
      </c>
      <c r="N16" s="43">
        <v>19047.62</v>
      </c>
      <c r="O16" s="49">
        <f t="shared" si="1"/>
        <v>59917.77445375752</v>
      </c>
      <c r="P16" s="43">
        <v>13528.11</v>
      </c>
      <c r="Q16" s="43">
        <v>34594</v>
      </c>
      <c r="R16" s="43">
        <v>0</v>
      </c>
      <c r="S16" s="46">
        <v>11777</v>
      </c>
      <c r="T16" s="44">
        <f t="shared" si="2"/>
        <v>0.4949808309233318</v>
      </c>
      <c r="U16" s="44">
        <f t="shared" si="2"/>
        <v>18.169472926595155</v>
      </c>
      <c r="V16" s="44" t="s">
        <v>28</v>
      </c>
    </row>
    <row r="17" spans="1:22" s="10" customFormat="1" ht="12.75" customHeight="1">
      <c r="A17" s="24">
        <v>2012</v>
      </c>
      <c r="B17" s="51">
        <f t="shared" si="0"/>
        <v>6601925.090000001</v>
      </c>
      <c r="C17" s="46">
        <v>159169</v>
      </c>
      <c r="D17" s="46">
        <v>32217.2</v>
      </c>
      <c r="E17" s="46">
        <v>2000</v>
      </c>
      <c r="F17" s="46">
        <v>5802718</v>
      </c>
      <c r="G17" s="46">
        <v>42699</v>
      </c>
      <c r="H17" s="46">
        <v>496.73</v>
      </c>
      <c r="I17" s="46">
        <v>574</v>
      </c>
      <c r="J17" s="46">
        <v>76366.4</v>
      </c>
      <c r="K17" s="46">
        <v>3662</v>
      </c>
      <c r="L17" s="46">
        <v>335557</v>
      </c>
      <c r="M17" s="46">
        <v>137815.76</v>
      </c>
      <c r="N17" s="46">
        <v>8650</v>
      </c>
      <c r="O17" s="49">
        <f t="shared" si="1"/>
        <v>75910.09219354205</v>
      </c>
      <c r="P17" s="43">
        <v>15186.3</v>
      </c>
      <c r="Q17" s="46">
        <v>38433</v>
      </c>
      <c r="R17" s="46">
        <v>10522.39</v>
      </c>
      <c r="S17" s="46">
        <v>11737</v>
      </c>
      <c r="T17" s="44">
        <f t="shared" si="2"/>
        <v>4.1058806111461195</v>
      </c>
      <c r="U17" s="44">
        <f t="shared" si="2"/>
        <v>27.29631293089988</v>
      </c>
      <c r="V17" s="44" t="s">
        <v>28</v>
      </c>
    </row>
    <row r="18" spans="1:22" s="10" customFormat="1" ht="12.75" customHeight="1">
      <c r="A18" s="24">
        <v>2013</v>
      </c>
      <c r="B18" s="51">
        <f t="shared" si="0"/>
        <v>4845505.07</v>
      </c>
      <c r="C18" s="46">
        <v>150239</v>
      </c>
      <c r="D18" s="46">
        <v>24781.3</v>
      </c>
      <c r="E18" s="46">
        <v>8000</v>
      </c>
      <c r="F18" s="46">
        <v>4257628</v>
      </c>
      <c r="G18" s="46">
        <v>42813</v>
      </c>
      <c r="H18" s="46">
        <v>544.23</v>
      </c>
      <c r="I18" s="46">
        <v>1047</v>
      </c>
      <c r="J18" s="46">
        <v>35578.81</v>
      </c>
      <c r="K18" s="46">
        <v>4435</v>
      </c>
      <c r="L18" s="46">
        <v>215324</v>
      </c>
      <c r="M18" s="46">
        <v>101452.73</v>
      </c>
      <c r="N18" s="46">
        <v>3662</v>
      </c>
      <c r="O18" s="49">
        <f t="shared" si="1"/>
        <v>972837.2183234912</v>
      </c>
      <c r="P18" s="43">
        <v>9355</v>
      </c>
      <c r="Q18" s="46">
        <v>23419</v>
      </c>
      <c r="R18" s="46">
        <v>929575.57</v>
      </c>
      <c r="S18" s="46">
        <v>10379</v>
      </c>
      <c r="T18" s="44">
        <f t="shared" si="2"/>
        <v>26.484522595747407</v>
      </c>
      <c r="U18" s="44">
        <f t="shared" si="2"/>
        <v>82.16380089540706</v>
      </c>
      <c r="V18" s="44" t="s">
        <v>28</v>
      </c>
    </row>
    <row r="19" spans="1:22" s="10" customFormat="1" ht="12.75" customHeight="1">
      <c r="A19" s="24">
        <v>2014</v>
      </c>
      <c r="B19" s="51">
        <f t="shared" si="0"/>
        <v>4767618.74</v>
      </c>
      <c r="C19" s="46">
        <v>217143</v>
      </c>
      <c r="D19" s="46">
        <v>8689</v>
      </c>
      <c r="E19" s="46">
        <v>8000</v>
      </c>
      <c r="F19" s="46">
        <v>3962118</v>
      </c>
      <c r="G19" s="46">
        <v>45029</v>
      </c>
      <c r="H19" s="46">
        <v>2035.74</v>
      </c>
      <c r="I19" s="46">
        <v>1225</v>
      </c>
      <c r="J19" s="46">
        <v>27669</v>
      </c>
      <c r="K19" s="46">
        <v>4188</v>
      </c>
      <c r="L19" s="46">
        <v>296186</v>
      </c>
      <c r="M19" s="46">
        <v>184065</v>
      </c>
      <c r="N19" s="46">
        <v>11271</v>
      </c>
      <c r="O19" s="49">
        <f t="shared" si="1"/>
        <v>1758741.110593722</v>
      </c>
      <c r="P19" s="44" t="s">
        <v>28</v>
      </c>
      <c r="Q19" s="44" t="s">
        <v>28</v>
      </c>
      <c r="R19" s="43">
        <v>1749308</v>
      </c>
      <c r="S19" s="46">
        <v>9262</v>
      </c>
      <c r="T19" s="44">
        <f t="shared" si="2"/>
        <v>36.085244072142665</v>
      </c>
      <c r="U19" s="44">
        <f t="shared" si="2"/>
        <v>135.0253496498059</v>
      </c>
      <c r="V19" s="44" t="s">
        <v>28</v>
      </c>
    </row>
    <row r="20" spans="1:22" s="10" customFormat="1" ht="12.75" customHeight="1">
      <c r="A20" s="24" t="s">
        <v>8</v>
      </c>
      <c r="B20" s="51">
        <f t="shared" si="0"/>
        <v>5119883.18</v>
      </c>
      <c r="C20" s="46">
        <v>193206</v>
      </c>
      <c r="D20" s="46">
        <v>16884</v>
      </c>
      <c r="E20" s="46">
        <v>3000</v>
      </c>
      <c r="F20" s="46">
        <v>4106130</v>
      </c>
      <c r="G20" s="46">
        <v>48661</v>
      </c>
      <c r="H20" s="46">
        <v>1032</v>
      </c>
      <c r="I20" s="46">
        <v>1214</v>
      </c>
      <c r="J20" s="46">
        <v>36593</v>
      </c>
      <c r="K20" s="46">
        <v>6680</v>
      </c>
      <c r="L20" s="46">
        <v>489468</v>
      </c>
      <c r="M20" s="46">
        <v>204687</v>
      </c>
      <c r="N20" s="46">
        <v>12328.18</v>
      </c>
      <c r="O20" s="49">
        <f>SUM(P20:V20)</f>
        <v>1736267.9803084966</v>
      </c>
      <c r="P20" s="44" t="s">
        <v>28</v>
      </c>
      <c r="Q20" s="44" t="s">
        <v>28</v>
      </c>
      <c r="R20" s="43">
        <v>1724162</v>
      </c>
      <c r="S20" s="46">
        <v>7324.14</v>
      </c>
      <c r="T20" s="44">
        <f t="shared" si="2"/>
        <v>31.134349629277583</v>
      </c>
      <c r="U20" s="44">
        <f t="shared" si="2"/>
        <v>95.70595886750974</v>
      </c>
      <c r="V20" s="46">
        <v>4655</v>
      </c>
    </row>
    <row r="21" spans="1:22" ht="15.75" customHeight="1">
      <c r="A21" s="24" t="s">
        <v>22</v>
      </c>
      <c r="B21" s="51">
        <f>SUM(C21:N21)</f>
        <v>3692243.8</v>
      </c>
      <c r="C21" s="46">
        <v>150666</v>
      </c>
      <c r="D21" s="46">
        <v>46089.8</v>
      </c>
      <c r="E21" s="46">
        <v>2000</v>
      </c>
      <c r="F21" s="46">
        <v>2932105</v>
      </c>
      <c r="G21" s="46">
        <v>55273</v>
      </c>
      <c r="H21" s="46">
        <v>2783</v>
      </c>
      <c r="I21" s="46">
        <v>962</v>
      </c>
      <c r="J21" s="46">
        <v>32154</v>
      </c>
      <c r="K21" s="46">
        <v>5265</v>
      </c>
      <c r="L21" s="46">
        <v>341393</v>
      </c>
      <c r="M21" s="46">
        <v>123553</v>
      </c>
      <c r="N21" s="44" t="s">
        <v>28</v>
      </c>
      <c r="O21" s="49">
        <f>SUM(P21:V21)</f>
        <v>63954.681611682965</v>
      </c>
      <c r="P21" s="43">
        <v>9913</v>
      </c>
      <c r="Q21" s="43">
        <v>33203</v>
      </c>
      <c r="R21" s="43">
        <v>7318</v>
      </c>
      <c r="S21" s="46">
        <v>9725</v>
      </c>
      <c r="T21" s="47">
        <f t="shared" si="2"/>
        <v>37.93267433346791</v>
      </c>
      <c r="U21" s="44">
        <f t="shared" si="2"/>
        <v>121.74893734949802</v>
      </c>
      <c r="V21" s="46">
        <v>3636</v>
      </c>
    </row>
    <row r="22" spans="1:22" ht="15.75" customHeight="1">
      <c r="A22" s="30" t="s">
        <v>27</v>
      </c>
      <c r="B22" s="51">
        <f>SUM(C22:N22)</f>
        <v>2428900</v>
      </c>
      <c r="C22" s="46">
        <v>138859</v>
      </c>
      <c r="D22" s="46">
        <v>43174</v>
      </c>
      <c r="E22" s="44" t="s">
        <v>28</v>
      </c>
      <c r="F22" s="46">
        <v>1760945</v>
      </c>
      <c r="G22" s="46">
        <v>42347</v>
      </c>
      <c r="H22" s="46">
        <v>3043</v>
      </c>
      <c r="I22" s="46">
        <v>615</v>
      </c>
      <c r="J22" s="44" t="s">
        <v>28</v>
      </c>
      <c r="K22" s="46">
        <v>5261</v>
      </c>
      <c r="L22" s="46">
        <v>365951</v>
      </c>
      <c r="M22" s="46">
        <v>68705</v>
      </c>
      <c r="N22" s="44" t="s">
        <v>28</v>
      </c>
      <c r="O22" s="49">
        <f>SUM(P22:V22)</f>
        <v>73244.94767002565</v>
      </c>
      <c r="P22" s="43">
        <v>15632.09</v>
      </c>
      <c r="Q22" s="43">
        <v>43893.9</v>
      </c>
      <c r="R22" s="44" t="s">
        <v>28</v>
      </c>
      <c r="S22" s="46">
        <v>9618</v>
      </c>
      <c r="T22" s="47">
        <f t="shared" si="2"/>
        <v>33.91029257802464</v>
      </c>
      <c r="U22" s="44">
        <f t="shared" si="2"/>
        <v>147.04737744761084</v>
      </c>
      <c r="V22" s="46">
        <v>3920</v>
      </c>
    </row>
    <row r="23" spans="1:22" ht="3.75" customHeight="1">
      <c r="A23" s="41"/>
      <c r="B23" s="25"/>
      <c r="C23" s="26"/>
      <c r="D23" s="26"/>
      <c r="E23" s="27"/>
      <c r="F23" s="26"/>
      <c r="G23" s="26"/>
      <c r="H23" s="26"/>
      <c r="I23" s="26"/>
      <c r="J23" s="27"/>
      <c r="K23" s="26"/>
      <c r="L23" s="26"/>
      <c r="M23" s="26"/>
      <c r="N23" s="27"/>
      <c r="O23" s="42"/>
      <c r="P23" s="28"/>
      <c r="Q23" s="28"/>
      <c r="R23" s="27"/>
      <c r="S23" s="26"/>
      <c r="T23" s="29"/>
      <c r="U23" s="27"/>
      <c r="V23" s="26"/>
    </row>
    <row r="24" spans="1:22" ht="3.75" customHeight="1">
      <c r="A24" s="30"/>
      <c r="B24" s="4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4"/>
      <c r="P24" s="4"/>
      <c r="Q24" s="4"/>
      <c r="R24" s="4"/>
      <c r="S24" s="4"/>
      <c r="T24" s="2"/>
      <c r="U24" s="2"/>
      <c r="V24" s="5"/>
    </row>
    <row r="25" spans="1:23" s="35" customFormat="1" ht="11.25" customHeight="1">
      <c r="A25" s="6" t="s">
        <v>26</v>
      </c>
      <c r="B25" s="32"/>
      <c r="C25" s="33"/>
      <c r="D25" s="34"/>
      <c r="E25" s="34"/>
      <c r="F25" s="34"/>
      <c r="G25" s="34"/>
      <c r="H25" s="34"/>
      <c r="P25" s="3"/>
      <c r="Q25" s="3"/>
      <c r="R25" s="3"/>
      <c r="S25" s="3"/>
      <c r="T25" s="3"/>
      <c r="U25" s="3"/>
      <c r="V25" s="1"/>
      <c r="W25" s="36"/>
    </row>
    <row r="26" spans="1:23" s="35" customFormat="1" ht="11.25" customHeight="1">
      <c r="A26" s="37" t="s">
        <v>35</v>
      </c>
      <c r="B26" s="32"/>
      <c r="C26" s="38"/>
      <c r="D26" s="34"/>
      <c r="E26" s="34"/>
      <c r="F26" s="34"/>
      <c r="G26" s="34"/>
      <c r="H26" s="34"/>
      <c r="P26" s="3"/>
      <c r="Q26" s="3"/>
      <c r="R26" s="3"/>
      <c r="S26" s="3"/>
      <c r="T26" s="3"/>
      <c r="U26" s="3"/>
      <c r="V26" s="1"/>
      <c r="W26" s="36"/>
    </row>
    <row r="27" spans="1:7" ht="11.25" customHeight="1">
      <c r="A27" s="37" t="s">
        <v>34</v>
      </c>
      <c r="B27" s="39"/>
      <c r="C27" s="39"/>
      <c r="D27" s="39"/>
      <c r="E27" s="39"/>
      <c r="F27" s="39"/>
      <c r="G27" s="39"/>
    </row>
    <row r="28" spans="1:7" ht="11.25" customHeight="1">
      <c r="A28" s="37" t="s">
        <v>33</v>
      </c>
      <c r="B28" s="39"/>
      <c r="C28" s="39"/>
      <c r="D28" s="39"/>
      <c r="E28" s="39"/>
      <c r="F28" s="39"/>
      <c r="G28" s="39"/>
    </row>
    <row r="29" spans="1:7" ht="11.25" customHeight="1">
      <c r="A29" s="37" t="s">
        <v>32</v>
      </c>
      <c r="B29" s="39"/>
      <c r="C29" s="39"/>
      <c r="D29" s="39"/>
      <c r="E29" s="39"/>
      <c r="F29" s="39"/>
      <c r="G29" s="39"/>
    </row>
    <row r="30" spans="1:23" ht="11.25" customHeight="1">
      <c r="A30" s="37" t="s">
        <v>24</v>
      </c>
      <c r="B30" s="39"/>
      <c r="C30" s="39"/>
      <c r="D30" s="39"/>
      <c r="E30" s="39"/>
      <c r="F30" s="39"/>
      <c r="G30" s="39"/>
      <c r="P30" s="3"/>
      <c r="Q30" s="3"/>
      <c r="R30" s="3"/>
      <c r="S30" s="3"/>
      <c r="T30" s="3"/>
      <c r="U30" s="3"/>
      <c r="V30" s="1"/>
      <c r="W30" s="40"/>
    </row>
    <row r="31" spans="1:23" ht="11.25" customHeight="1">
      <c r="A31" s="37" t="s">
        <v>25</v>
      </c>
      <c r="B31" s="39"/>
      <c r="C31" s="39"/>
      <c r="D31" s="39"/>
      <c r="E31" s="39"/>
      <c r="F31" s="39"/>
      <c r="G31" s="39"/>
      <c r="P31" s="3"/>
      <c r="Q31" s="3"/>
      <c r="R31" s="3"/>
      <c r="S31" s="3"/>
      <c r="T31" s="3"/>
      <c r="U31" s="3"/>
      <c r="V31" s="1"/>
      <c r="W31" s="40"/>
    </row>
    <row r="32" spans="2:23" ht="11.25" customHeight="1">
      <c r="B32" s="39"/>
      <c r="C32" s="39"/>
      <c r="D32" s="39"/>
      <c r="E32" s="39"/>
      <c r="F32" s="39"/>
      <c r="G32" s="39"/>
      <c r="P32" s="3"/>
      <c r="Q32" s="3"/>
      <c r="R32" s="3"/>
      <c r="S32" s="3"/>
      <c r="V32" s="1"/>
      <c r="W32" s="40"/>
    </row>
    <row r="33" spans="16:23" ht="13.5">
      <c r="P33" s="3"/>
      <c r="Q33" s="3"/>
      <c r="R33" s="3"/>
      <c r="S33" s="3"/>
      <c r="V33" s="1"/>
      <c r="W33" s="40"/>
    </row>
    <row r="34" spans="2:21" ht="13.5">
      <c r="B34" s="11"/>
      <c r="C34" s="11"/>
      <c r="D34" s="11"/>
      <c r="E34" s="11"/>
      <c r="F34" s="14"/>
      <c r="G34" s="14"/>
      <c r="H34" s="11"/>
      <c r="I34" s="11"/>
      <c r="J34" s="11"/>
      <c r="K34" s="11"/>
      <c r="L34" s="14"/>
      <c r="T34" s="8">
        <v>1314</v>
      </c>
      <c r="U34" s="8">
        <v>94334</v>
      </c>
    </row>
    <row r="35" spans="2:21" ht="13.5">
      <c r="B35" s="11"/>
      <c r="C35" s="11"/>
      <c r="D35" s="11"/>
      <c r="E35" s="11"/>
      <c r="F35" s="14"/>
      <c r="G35" s="14"/>
      <c r="H35" s="12"/>
      <c r="I35" s="12"/>
      <c r="T35" s="8">
        <v>13678</v>
      </c>
      <c r="U35" s="8">
        <v>743322</v>
      </c>
    </row>
    <row r="36" spans="2:21" ht="13.5">
      <c r="B36" s="11"/>
      <c r="C36" s="11"/>
      <c r="D36" s="11"/>
      <c r="E36" s="11"/>
      <c r="F36" s="14"/>
      <c r="G36" s="14"/>
      <c r="T36" s="9">
        <v>17131</v>
      </c>
      <c r="U36" s="9">
        <v>733550</v>
      </c>
    </row>
    <row r="37" spans="20:21" ht="13.5">
      <c r="T37" s="9">
        <v>15914</v>
      </c>
      <c r="U37" s="9">
        <v>584162</v>
      </c>
    </row>
    <row r="38" spans="20:21" ht="13.5">
      <c r="T38" s="9">
        <v>132007.1</v>
      </c>
      <c r="U38" s="9">
        <v>877596.66</v>
      </c>
    </row>
    <row r="39" spans="20:21" ht="13.5">
      <c r="T39" s="9">
        <v>851497</v>
      </c>
      <c r="U39" s="9">
        <v>2641627</v>
      </c>
    </row>
    <row r="40" spans="20:21" ht="13.5">
      <c r="T40" s="9">
        <v>1160167.3</v>
      </c>
      <c r="U40" s="9">
        <v>4341164.91</v>
      </c>
    </row>
    <row r="41" spans="20:21" ht="13.5">
      <c r="T41" s="9">
        <v>1000992.38</v>
      </c>
      <c r="U41" s="9">
        <v>3077017.4</v>
      </c>
    </row>
    <row r="42" spans="20:21" ht="13.5">
      <c r="T42" s="9">
        <v>1219563.55</v>
      </c>
      <c r="U42" s="9">
        <v>3914318.43</v>
      </c>
    </row>
    <row r="43" spans="20:21" ht="13.5">
      <c r="T43" s="9">
        <v>1090241</v>
      </c>
      <c r="U43" s="9">
        <v>4727682</v>
      </c>
    </row>
  </sheetData>
  <sheetProtection/>
  <mergeCells count="5">
    <mergeCell ref="A6:A7"/>
    <mergeCell ref="A3:U3"/>
    <mergeCell ref="A4:U4"/>
    <mergeCell ref="B7:N7"/>
    <mergeCell ref="O7:V7"/>
  </mergeCells>
  <printOptions/>
  <pageMargins left="0.3937007874015748" right="0.3937007874015748" top="0.3937007874015748" bottom="0.3937007874015748" header="0" footer="0"/>
  <pageSetup horizontalDpi="600" verticalDpi="600" orientation="landscape" scale="90" r:id="rId1"/>
  <headerFooter alignWithMargins="0">
    <oddFooter>&amp;L&amp;"Franklin Gothic Book,Normal"&amp;7&amp;F&amp;C&amp;"Franklin Gothic Book,Normal"&amp;7&amp;P&amp;R&amp;"Franklin Gothic Book,Normal"&amp;7&amp;A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H22" sqref="H22"/>
    </sheetView>
  </sheetViews>
  <sheetFormatPr defaultColWidth="11.421875" defaultRowHeight="12.75"/>
  <cols>
    <col min="1" max="1" width="23.00390625" style="52" customWidth="1"/>
    <col min="2" max="2" width="13.8515625" style="52" customWidth="1"/>
    <col min="3" max="17" width="12.421875" style="52" bestFit="1" customWidth="1"/>
    <col min="18" max="16384" width="11.421875" style="52" customWidth="1"/>
  </cols>
  <sheetData>
    <row r="1" ht="12.75">
      <c r="A1" s="52" t="s">
        <v>47</v>
      </c>
    </row>
    <row r="2" ht="12.75">
      <c r="A2" s="52" t="s">
        <v>46</v>
      </c>
    </row>
    <row r="3" spans="1:17" ht="14.25" customHeight="1">
      <c r="A3" s="53" t="s">
        <v>48</v>
      </c>
      <c r="B3" s="53" t="s">
        <v>43</v>
      </c>
      <c r="C3" s="54">
        <v>2003</v>
      </c>
      <c r="D3" s="54">
        <v>2004</v>
      </c>
      <c r="E3" s="54">
        <v>2005</v>
      </c>
      <c r="F3" s="54">
        <v>2006</v>
      </c>
      <c r="G3" s="54">
        <v>2007</v>
      </c>
      <c r="H3" s="54">
        <v>2008</v>
      </c>
      <c r="I3" s="54">
        <v>2009</v>
      </c>
      <c r="J3" s="54">
        <v>2010</v>
      </c>
      <c r="K3" s="54">
        <v>2011</v>
      </c>
      <c r="L3" s="54">
        <v>2012</v>
      </c>
      <c r="M3" s="54">
        <v>2013</v>
      </c>
      <c r="N3" s="54">
        <v>2014</v>
      </c>
      <c r="O3" s="54" t="s">
        <v>36</v>
      </c>
      <c r="P3" s="54" t="s">
        <v>37</v>
      </c>
      <c r="Q3" s="54" t="s">
        <v>38</v>
      </c>
    </row>
    <row r="4" spans="1:17" ht="12.75">
      <c r="A4" s="53" t="s">
        <v>49</v>
      </c>
      <c r="B4" s="53"/>
      <c r="C4" s="55">
        <f>SUM(C5:C16)</f>
        <v>2844690</v>
      </c>
      <c r="D4" s="55">
        <f aca="true" t="shared" si="0" ref="D4:Q4">SUM(D5:D16)</f>
        <v>2188691.62</v>
      </c>
      <c r="E4" s="55">
        <f t="shared" si="0"/>
        <v>2549258.64</v>
      </c>
      <c r="F4" s="55">
        <f t="shared" si="0"/>
        <v>3696743.9000000004</v>
      </c>
      <c r="G4" s="55">
        <f t="shared" si="0"/>
        <v>5380806.21</v>
      </c>
      <c r="H4" s="55">
        <f t="shared" si="0"/>
        <v>5282147.820000001</v>
      </c>
      <c r="I4" s="55">
        <f t="shared" si="0"/>
        <v>5537631.47</v>
      </c>
      <c r="J4" s="55">
        <f t="shared" si="0"/>
        <v>6407621.78</v>
      </c>
      <c r="K4" s="55">
        <f t="shared" si="0"/>
        <v>6716835.83</v>
      </c>
      <c r="L4" s="55">
        <f t="shared" si="0"/>
        <v>6601925.090000001</v>
      </c>
      <c r="M4" s="55">
        <f t="shared" si="0"/>
        <v>4845505.07</v>
      </c>
      <c r="N4" s="55">
        <f t="shared" si="0"/>
        <v>4767618.74</v>
      </c>
      <c r="O4" s="55">
        <f t="shared" si="0"/>
        <v>5119883.18</v>
      </c>
      <c r="P4" s="55">
        <f t="shared" si="0"/>
        <v>3692243.8</v>
      </c>
      <c r="Q4" s="55">
        <f t="shared" si="0"/>
        <v>2428900</v>
      </c>
    </row>
    <row r="5" spans="1:17" ht="12.75">
      <c r="A5" s="52" t="s">
        <v>14</v>
      </c>
      <c r="B5" s="52" t="s">
        <v>44</v>
      </c>
      <c r="C5" s="56">
        <v>15153</v>
      </c>
      <c r="D5" s="56">
        <v>179899</v>
      </c>
      <c r="E5" s="56">
        <v>206679</v>
      </c>
      <c r="F5" s="56">
        <v>330507</v>
      </c>
      <c r="G5" s="56">
        <v>263391</v>
      </c>
      <c r="H5" s="56">
        <v>136585</v>
      </c>
      <c r="I5" s="56">
        <v>302200</v>
      </c>
      <c r="J5" s="56">
        <v>132923</v>
      </c>
      <c r="K5" s="56">
        <v>108897</v>
      </c>
      <c r="L5" s="56">
        <v>159169</v>
      </c>
      <c r="M5" s="56">
        <v>150239</v>
      </c>
      <c r="N5" s="56">
        <v>217143</v>
      </c>
      <c r="O5" s="56">
        <v>193206</v>
      </c>
      <c r="P5" s="56">
        <v>150666</v>
      </c>
      <c r="Q5" s="56">
        <v>138859</v>
      </c>
    </row>
    <row r="6" spans="1:17" ht="12.75">
      <c r="A6" s="52" t="s">
        <v>18</v>
      </c>
      <c r="B6" s="52" t="s">
        <v>44</v>
      </c>
      <c r="C6" s="56">
        <v>14108</v>
      </c>
      <c r="D6" s="56">
        <v>15310</v>
      </c>
      <c r="E6" s="56">
        <v>9810</v>
      </c>
      <c r="F6" s="56">
        <v>12700</v>
      </c>
      <c r="G6" s="56">
        <v>38205.2</v>
      </c>
      <c r="H6" s="56">
        <v>63502.78</v>
      </c>
      <c r="I6" s="56">
        <v>50337.95</v>
      </c>
      <c r="J6" s="56">
        <v>41544</v>
      </c>
      <c r="K6" s="56">
        <v>28956</v>
      </c>
      <c r="L6" s="56">
        <v>32217.2</v>
      </c>
      <c r="M6" s="56">
        <v>24781.3</v>
      </c>
      <c r="N6" s="56">
        <v>8689</v>
      </c>
      <c r="O6" s="56">
        <v>16884</v>
      </c>
      <c r="P6" s="56">
        <v>46089.8</v>
      </c>
      <c r="Q6" s="56">
        <v>43174</v>
      </c>
    </row>
    <row r="7" spans="1:17" ht="12.75">
      <c r="A7" s="52" t="s">
        <v>23</v>
      </c>
      <c r="B7" s="52" t="s">
        <v>44</v>
      </c>
      <c r="C7" s="56">
        <v>3000</v>
      </c>
      <c r="D7" s="56">
        <v>4000</v>
      </c>
      <c r="E7" s="56">
        <v>4500</v>
      </c>
      <c r="F7" s="56">
        <v>6000</v>
      </c>
      <c r="G7" s="56">
        <v>6000</v>
      </c>
      <c r="H7" s="56">
        <v>9600</v>
      </c>
      <c r="I7" s="56">
        <v>4000</v>
      </c>
      <c r="J7" s="56">
        <v>9500</v>
      </c>
      <c r="K7" s="56">
        <v>10086</v>
      </c>
      <c r="L7" s="56">
        <v>2000</v>
      </c>
      <c r="M7" s="56">
        <v>8000</v>
      </c>
      <c r="N7" s="56">
        <v>8000</v>
      </c>
      <c r="O7" s="56">
        <v>3000</v>
      </c>
      <c r="P7" s="56">
        <v>2000</v>
      </c>
      <c r="Q7" s="56">
        <v>0</v>
      </c>
    </row>
    <row r="8" spans="1:17" ht="12.75">
      <c r="A8" s="52" t="s">
        <v>15</v>
      </c>
      <c r="B8" s="52" t="s">
        <v>44</v>
      </c>
      <c r="C8" s="56">
        <v>2592536.03</v>
      </c>
      <c r="D8" s="56">
        <v>1574464.86</v>
      </c>
      <c r="E8" s="56">
        <v>1685647.87</v>
      </c>
      <c r="F8" s="56">
        <v>2775895</v>
      </c>
      <c r="G8" s="56">
        <v>4510885</v>
      </c>
      <c r="H8" s="56">
        <v>4424538</v>
      </c>
      <c r="I8" s="56">
        <v>4602866</v>
      </c>
      <c r="J8" s="56">
        <v>5503538</v>
      </c>
      <c r="K8" s="56">
        <v>5812684</v>
      </c>
      <c r="L8" s="56">
        <v>5802718</v>
      </c>
      <c r="M8" s="56">
        <v>4257628</v>
      </c>
      <c r="N8" s="56">
        <v>3962118</v>
      </c>
      <c r="O8" s="56">
        <v>4106130</v>
      </c>
      <c r="P8" s="56">
        <v>2932105</v>
      </c>
      <c r="Q8" s="56">
        <v>1760945</v>
      </c>
    </row>
    <row r="9" spans="1:17" ht="12.75">
      <c r="A9" s="52" t="s">
        <v>16</v>
      </c>
      <c r="B9" s="52" t="s">
        <v>44</v>
      </c>
      <c r="C9" s="56">
        <v>112891.62</v>
      </c>
      <c r="D9" s="56">
        <v>15027.65</v>
      </c>
      <c r="E9" s="56">
        <v>122256.17</v>
      </c>
      <c r="F9" s="56">
        <v>34193.22</v>
      </c>
      <c r="G9" s="56">
        <v>46080.06</v>
      </c>
      <c r="H9" s="56">
        <v>49841.92</v>
      </c>
      <c r="I9" s="56">
        <v>33724.5</v>
      </c>
      <c r="J9" s="56">
        <v>30956</v>
      </c>
      <c r="K9" s="56">
        <v>40428</v>
      </c>
      <c r="L9" s="56">
        <v>42699</v>
      </c>
      <c r="M9" s="56">
        <v>42813</v>
      </c>
      <c r="N9" s="56">
        <v>45029</v>
      </c>
      <c r="O9" s="56">
        <v>48661</v>
      </c>
      <c r="P9" s="56">
        <v>55273</v>
      </c>
      <c r="Q9" s="56">
        <v>42347</v>
      </c>
    </row>
    <row r="10" spans="1:17" ht="12.75">
      <c r="A10" s="52" t="s">
        <v>19</v>
      </c>
      <c r="B10" s="52" t="s">
        <v>44</v>
      </c>
      <c r="C10" s="56">
        <v>0</v>
      </c>
      <c r="D10" s="56">
        <v>2167.3</v>
      </c>
      <c r="E10" s="56">
        <v>723.57</v>
      </c>
      <c r="F10" s="56">
        <v>482</v>
      </c>
      <c r="G10" s="56">
        <v>200.31</v>
      </c>
      <c r="H10" s="56">
        <v>236.65</v>
      </c>
      <c r="I10" s="56">
        <v>1291.28</v>
      </c>
      <c r="J10" s="56">
        <v>221.33</v>
      </c>
      <c r="K10" s="56">
        <v>483.04</v>
      </c>
      <c r="L10" s="56">
        <v>496.73</v>
      </c>
      <c r="M10" s="56">
        <v>544.23</v>
      </c>
      <c r="N10" s="56">
        <v>2035.74</v>
      </c>
      <c r="O10" s="56">
        <v>1032</v>
      </c>
      <c r="P10" s="56">
        <v>2783</v>
      </c>
      <c r="Q10" s="56">
        <v>3043</v>
      </c>
    </row>
    <row r="11" spans="1:17" ht="12.75">
      <c r="A11" s="52" t="s">
        <v>0</v>
      </c>
      <c r="B11" s="52" t="s">
        <v>44</v>
      </c>
      <c r="C11" s="56">
        <v>3494.69</v>
      </c>
      <c r="D11" s="56">
        <v>9584</v>
      </c>
      <c r="E11" s="56">
        <v>2883</v>
      </c>
      <c r="F11" s="56">
        <v>850</v>
      </c>
      <c r="G11" s="56">
        <v>1716</v>
      </c>
      <c r="H11" s="56">
        <v>1331</v>
      </c>
      <c r="I11" s="56">
        <v>1509</v>
      </c>
      <c r="J11" s="56">
        <v>536</v>
      </c>
      <c r="K11" s="56">
        <v>629</v>
      </c>
      <c r="L11" s="56">
        <v>574</v>
      </c>
      <c r="M11" s="56">
        <v>1047</v>
      </c>
      <c r="N11" s="56">
        <v>1225</v>
      </c>
      <c r="O11" s="56">
        <v>1214</v>
      </c>
      <c r="P11" s="56">
        <v>962</v>
      </c>
      <c r="Q11" s="56">
        <v>615</v>
      </c>
    </row>
    <row r="12" spans="1:17" ht="12.75">
      <c r="A12" s="52" t="s">
        <v>20</v>
      </c>
      <c r="B12" s="52" t="s">
        <v>44</v>
      </c>
      <c r="C12" s="56">
        <v>0</v>
      </c>
      <c r="D12" s="56">
        <v>0</v>
      </c>
      <c r="E12" s="56">
        <v>31841.7</v>
      </c>
      <c r="F12" s="56">
        <v>87032.17</v>
      </c>
      <c r="G12" s="56">
        <v>104233.9</v>
      </c>
      <c r="H12" s="56">
        <v>94164.34</v>
      </c>
      <c r="I12" s="56">
        <v>49527.8</v>
      </c>
      <c r="J12" s="56">
        <v>62028.6</v>
      </c>
      <c r="K12" s="56">
        <v>52650.4</v>
      </c>
      <c r="L12" s="56">
        <v>76366.4</v>
      </c>
      <c r="M12" s="56">
        <v>35578.81</v>
      </c>
      <c r="N12" s="56">
        <v>27669</v>
      </c>
      <c r="O12" s="56">
        <v>36593</v>
      </c>
      <c r="P12" s="56">
        <v>32154</v>
      </c>
      <c r="Q12" s="56">
        <v>0</v>
      </c>
    </row>
    <row r="13" spans="1:17" ht="12.75">
      <c r="A13" s="52" t="s">
        <v>1</v>
      </c>
      <c r="B13" s="52" t="s">
        <v>44</v>
      </c>
      <c r="C13" s="56">
        <v>3391.94</v>
      </c>
      <c r="D13" s="56">
        <v>4693</v>
      </c>
      <c r="E13" s="56">
        <v>6417</v>
      </c>
      <c r="F13" s="56">
        <v>6748</v>
      </c>
      <c r="G13" s="56">
        <v>6308</v>
      </c>
      <c r="H13" s="56">
        <v>6829</v>
      </c>
      <c r="I13" s="56">
        <v>5197</v>
      </c>
      <c r="J13" s="56">
        <v>2330</v>
      </c>
      <c r="K13" s="56">
        <v>3232</v>
      </c>
      <c r="L13" s="56">
        <v>3662</v>
      </c>
      <c r="M13" s="56">
        <v>4435</v>
      </c>
      <c r="N13" s="56">
        <v>4188</v>
      </c>
      <c r="O13" s="56">
        <v>6680</v>
      </c>
      <c r="P13" s="56">
        <v>5265</v>
      </c>
      <c r="Q13" s="56">
        <v>5261</v>
      </c>
    </row>
    <row r="14" spans="1:17" ht="12.75">
      <c r="A14" s="52" t="s">
        <v>21</v>
      </c>
      <c r="B14" s="52" t="s">
        <v>44</v>
      </c>
      <c r="C14" s="56">
        <v>0</v>
      </c>
      <c r="D14" s="56">
        <v>174684</v>
      </c>
      <c r="E14" s="56">
        <v>303903.92</v>
      </c>
      <c r="F14" s="56">
        <v>272105.52</v>
      </c>
      <c r="G14" s="56">
        <v>248244</v>
      </c>
      <c r="H14" s="56">
        <v>292210</v>
      </c>
      <c r="I14" s="56">
        <v>424398</v>
      </c>
      <c r="J14" s="56">
        <v>527097</v>
      </c>
      <c r="K14" s="56">
        <v>575736</v>
      </c>
      <c r="L14" s="56">
        <v>335557</v>
      </c>
      <c r="M14" s="56">
        <v>215324</v>
      </c>
      <c r="N14" s="56">
        <v>296186</v>
      </c>
      <c r="O14" s="56">
        <v>489468</v>
      </c>
      <c r="P14" s="56">
        <v>341393</v>
      </c>
      <c r="Q14" s="56">
        <v>365951</v>
      </c>
    </row>
    <row r="15" spans="1:17" ht="12.75">
      <c r="A15" s="52" t="s">
        <v>2</v>
      </c>
      <c r="B15" s="52" t="s">
        <v>44</v>
      </c>
      <c r="C15" s="56">
        <v>100114.72</v>
      </c>
      <c r="D15" s="56">
        <v>208861.81</v>
      </c>
      <c r="E15" s="56">
        <v>174596.41</v>
      </c>
      <c r="F15" s="56">
        <v>170230.99</v>
      </c>
      <c r="G15" s="56">
        <v>155542.74</v>
      </c>
      <c r="H15" s="56">
        <v>198547.23</v>
      </c>
      <c r="I15" s="56">
        <v>59008.51</v>
      </c>
      <c r="J15" s="56">
        <v>69859.28</v>
      </c>
      <c r="K15" s="56">
        <v>64006.77</v>
      </c>
      <c r="L15" s="56">
        <v>137815.76</v>
      </c>
      <c r="M15" s="56">
        <v>101452.73</v>
      </c>
      <c r="N15" s="56">
        <v>184065</v>
      </c>
      <c r="O15" s="56">
        <v>204687</v>
      </c>
      <c r="P15" s="56">
        <v>123553</v>
      </c>
      <c r="Q15" s="56">
        <v>68705</v>
      </c>
    </row>
    <row r="16" spans="1:17" ht="12.75">
      <c r="A16" s="52" t="s">
        <v>17</v>
      </c>
      <c r="B16" s="52" t="s">
        <v>44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4761.9</v>
      </c>
      <c r="I16" s="56">
        <v>3571.43</v>
      </c>
      <c r="J16" s="56">
        <v>27088.57</v>
      </c>
      <c r="K16" s="56">
        <v>19047.62</v>
      </c>
      <c r="L16" s="56">
        <v>8650</v>
      </c>
      <c r="M16" s="56">
        <v>3662</v>
      </c>
      <c r="N16" s="56">
        <v>11271</v>
      </c>
      <c r="O16" s="56">
        <v>12328.18</v>
      </c>
      <c r="P16" s="56">
        <v>0</v>
      </c>
      <c r="Q16" s="56">
        <v>0</v>
      </c>
    </row>
    <row r="17" spans="1:17" ht="14.25" customHeight="1">
      <c r="A17" s="53" t="s">
        <v>50</v>
      </c>
      <c r="B17" s="53"/>
      <c r="C17" s="55">
        <f>SUM(C18:C24)</f>
        <v>99181.78</v>
      </c>
      <c r="D17" s="55">
        <f aca="true" t="shared" si="1" ref="D17:Q17">SUM(D18:D24)</f>
        <v>187200.1</v>
      </c>
      <c r="E17" s="55">
        <f t="shared" si="1"/>
        <v>637186.79</v>
      </c>
      <c r="F17" s="55">
        <f t="shared" si="1"/>
        <v>198376.34000000003</v>
      </c>
      <c r="G17" s="55">
        <f t="shared" si="1"/>
        <v>221460.5</v>
      </c>
      <c r="H17" s="55">
        <f t="shared" si="1"/>
        <v>135715.44498595677</v>
      </c>
      <c r="I17" s="55">
        <f t="shared" si="1"/>
        <v>66277.54533674808</v>
      </c>
      <c r="J17" s="55">
        <f t="shared" si="1"/>
        <v>18926.718793838027</v>
      </c>
      <c r="K17" s="55">
        <f t="shared" si="1"/>
        <v>59917.77445375752</v>
      </c>
      <c r="L17" s="55">
        <f t="shared" si="1"/>
        <v>75910.09219354205</v>
      </c>
      <c r="M17" s="55">
        <f t="shared" si="1"/>
        <v>972837.2183234912</v>
      </c>
      <c r="N17" s="55">
        <f t="shared" si="1"/>
        <v>1758741.110593722</v>
      </c>
      <c r="O17" s="55">
        <f t="shared" si="1"/>
        <v>1736267.9803084966</v>
      </c>
      <c r="P17" s="55">
        <f t="shared" si="1"/>
        <v>63954.681611682965</v>
      </c>
      <c r="Q17" s="55">
        <f t="shared" si="1"/>
        <v>73244.94767002565</v>
      </c>
    </row>
    <row r="18" spans="1:17" ht="12.75">
      <c r="A18" s="52" t="s">
        <v>51</v>
      </c>
      <c r="B18" s="52" t="s">
        <v>45</v>
      </c>
      <c r="C18" s="56">
        <v>26486</v>
      </c>
      <c r="D18" s="56">
        <v>29483.8</v>
      </c>
      <c r="E18" s="56">
        <v>28668.73</v>
      </c>
      <c r="F18" s="56">
        <v>29665.24</v>
      </c>
      <c r="G18" s="56">
        <v>29129.5</v>
      </c>
      <c r="H18" s="56">
        <v>18781.92</v>
      </c>
      <c r="I18" s="56">
        <v>0</v>
      </c>
      <c r="J18" s="56">
        <v>0</v>
      </c>
      <c r="K18" s="56">
        <v>13528.11</v>
      </c>
      <c r="L18" s="56">
        <v>15186.3</v>
      </c>
      <c r="M18" s="56">
        <v>9355</v>
      </c>
      <c r="N18" s="56">
        <v>0</v>
      </c>
      <c r="O18" s="56">
        <v>0</v>
      </c>
      <c r="P18" s="56">
        <v>9913</v>
      </c>
      <c r="Q18" s="56">
        <v>15632.09</v>
      </c>
    </row>
    <row r="19" spans="1:17" ht="12.75">
      <c r="A19" s="52" t="s">
        <v>52</v>
      </c>
      <c r="B19" s="52" t="s">
        <v>45</v>
      </c>
      <c r="C19" s="56">
        <v>66215</v>
      </c>
      <c r="D19" s="56">
        <v>75762.3</v>
      </c>
      <c r="E19" s="56">
        <v>73963.3</v>
      </c>
      <c r="F19" s="56">
        <v>76659.1</v>
      </c>
      <c r="G19" s="56">
        <v>75069</v>
      </c>
      <c r="H19" s="56">
        <v>46960</v>
      </c>
      <c r="I19" s="56">
        <v>0</v>
      </c>
      <c r="J19" s="56">
        <v>0</v>
      </c>
      <c r="K19" s="56">
        <v>34594</v>
      </c>
      <c r="L19" s="56">
        <v>38433</v>
      </c>
      <c r="M19" s="56">
        <v>23419</v>
      </c>
      <c r="N19" s="56">
        <v>0</v>
      </c>
      <c r="O19" s="56">
        <v>0</v>
      </c>
      <c r="P19" s="56">
        <v>33203</v>
      </c>
      <c r="Q19" s="56">
        <v>43893.9</v>
      </c>
    </row>
    <row r="20" spans="1:17" ht="12.75">
      <c r="A20" s="52" t="s">
        <v>13</v>
      </c>
      <c r="B20" s="52" t="s">
        <v>45</v>
      </c>
      <c r="C20" s="56">
        <v>6480.78</v>
      </c>
      <c r="D20" s="56">
        <v>81954</v>
      </c>
      <c r="E20" s="56">
        <v>534554.76</v>
      </c>
      <c r="F20" s="56">
        <v>92052</v>
      </c>
      <c r="G20" s="56">
        <v>117262</v>
      </c>
      <c r="H20" s="56">
        <v>67861.55</v>
      </c>
      <c r="I20" s="56">
        <v>53317</v>
      </c>
      <c r="J20" s="56">
        <v>8888.37</v>
      </c>
      <c r="K20" s="56">
        <v>0</v>
      </c>
      <c r="L20" s="56">
        <v>10522.39</v>
      </c>
      <c r="M20" s="56">
        <v>929575.57</v>
      </c>
      <c r="N20" s="56">
        <v>1749308</v>
      </c>
      <c r="O20" s="56">
        <v>1724162</v>
      </c>
      <c r="P20" s="56">
        <v>7318</v>
      </c>
      <c r="Q20" s="56">
        <v>0</v>
      </c>
    </row>
    <row r="21" spans="1:17" ht="12.75">
      <c r="A21" s="52" t="s">
        <v>7</v>
      </c>
      <c r="B21" s="52" t="s">
        <v>45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2109</v>
      </c>
      <c r="I21" s="56">
        <v>12937</v>
      </c>
      <c r="J21" s="56">
        <v>10015</v>
      </c>
      <c r="K21" s="56">
        <v>11777</v>
      </c>
      <c r="L21" s="56">
        <v>11737</v>
      </c>
      <c r="M21" s="56">
        <v>10379</v>
      </c>
      <c r="N21" s="56">
        <v>9262</v>
      </c>
      <c r="O21" s="56">
        <v>7324.14</v>
      </c>
      <c r="P21" s="56">
        <v>9725</v>
      </c>
      <c r="Q21" s="56">
        <v>9618</v>
      </c>
    </row>
    <row r="22" spans="1:17" ht="12.75">
      <c r="A22" s="52" t="s">
        <v>53</v>
      </c>
      <c r="B22" s="52" t="s">
        <v>45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0.04086997686522923</v>
      </c>
      <c r="I22" s="56">
        <v>0.42543344258950183</v>
      </c>
      <c r="J22" s="56">
        <v>0.5328337699225585</v>
      </c>
      <c r="K22" s="56">
        <v>0.4949808309233318</v>
      </c>
      <c r="L22" s="56">
        <v>4.1058806111461195</v>
      </c>
      <c r="M22" s="56">
        <v>26.484522595747407</v>
      </c>
      <c r="N22" s="56">
        <v>36.085244072142665</v>
      </c>
      <c r="O22" s="56">
        <v>31.134349629277583</v>
      </c>
      <c r="P22" s="56">
        <v>37.93267433346791</v>
      </c>
      <c r="Q22" s="56">
        <v>33.91029257802464</v>
      </c>
    </row>
    <row r="23" spans="1:17" ht="12.75">
      <c r="A23" s="52" t="s">
        <v>11</v>
      </c>
      <c r="B23" s="52" t="s">
        <v>45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2.9341159799121264</v>
      </c>
      <c r="I23" s="56">
        <v>23.11990330549157</v>
      </c>
      <c r="J23" s="56">
        <v>22.815960068104186</v>
      </c>
      <c r="K23" s="56">
        <v>18.169472926595155</v>
      </c>
      <c r="L23" s="56">
        <v>27.29631293089988</v>
      </c>
      <c r="M23" s="56">
        <v>82.16380089540706</v>
      </c>
      <c r="N23" s="56">
        <v>135.0253496498059</v>
      </c>
      <c r="O23" s="56">
        <v>95.70595886750974</v>
      </c>
      <c r="P23" s="56">
        <v>121.74893734949802</v>
      </c>
      <c r="Q23" s="56">
        <v>147.04737744761084</v>
      </c>
    </row>
    <row r="24" spans="1:17" ht="12.75">
      <c r="A24" s="52" t="s">
        <v>54</v>
      </c>
      <c r="B24" s="52" t="s">
        <v>45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4655</v>
      </c>
      <c r="P24" s="56">
        <v>3636</v>
      </c>
      <c r="Q24" s="56">
        <v>3920</v>
      </c>
    </row>
    <row r="25" ht="3" customHeight="1"/>
    <row r="26" ht="3" customHeight="1"/>
    <row r="27" spans="1:2" ht="11.25" customHeight="1">
      <c r="A27" s="57" t="s">
        <v>26</v>
      </c>
      <c r="B27" s="57"/>
    </row>
    <row r="28" spans="1:2" ht="11.25" customHeight="1">
      <c r="A28" s="57" t="s">
        <v>39</v>
      </c>
      <c r="B28" s="57"/>
    </row>
    <row r="29" spans="1:2" ht="11.25" customHeight="1">
      <c r="A29" s="57" t="s">
        <v>40</v>
      </c>
      <c r="B29" s="57"/>
    </row>
    <row r="30" spans="1:2" ht="11.25" customHeight="1">
      <c r="A30" s="57" t="s">
        <v>41</v>
      </c>
      <c r="B30" s="57"/>
    </row>
    <row r="31" spans="1:2" ht="11.25" customHeight="1">
      <c r="A31" s="57" t="s">
        <v>42</v>
      </c>
      <c r="B31" s="57"/>
    </row>
    <row r="32" spans="1:2" ht="11.25" customHeight="1">
      <c r="A32" s="57" t="s">
        <v>25</v>
      </c>
      <c r="B32" s="57"/>
    </row>
    <row r="33" spans="1:2" ht="11.25" customHeight="1">
      <c r="A33" s="57" t="s">
        <v>55</v>
      </c>
      <c r="B33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Karlina.Silfa</dc:creator>
  <cp:keywords/>
  <dc:description/>
  <cp:lastModifiedBy>Aamot, Aida</cp:lastModifiedBy>
  <cp:lastPrinted>2016-11-21T14:06:17Z</cp:lastPrinted>
  <dcterms:created xsi:type="dcterms:W3CDTF">2008-11-19T12:42:55Z</dcterms:created>
  <dcterms:modified xsi:type="dcterms:W3CDTF">2018-12-26T20:35:38Z</dcterms:modified>
  <cp:category/>
  <cp:version/>
  <cp:contentType/>
  <cp:contentStatus/>
</cp:coreProperties>
</file>